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Дезсредства 1 полугодие 2022г\№ 22144000026\№ 22144000110 Закупка расходных медицинских материалов\"/>
    </mc:Choice>
  </mc:AlternateContent>
  <xr:revisionPtr revIDLastSave="0" documentId="13_ncr:1_{2F96D22E-B8CB-4918-8486-9C33B29D25C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definedNames>
    <definedName name="_xlnm.Print_Area" localSheetId="0">'Расчет НМЦ'!$A$1:$H$31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2" l="1"/>
  <c r="H16" i="2" l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17" i="2"/>
  <c r="H17" i="2" s="1"/>
  <c r="H24" i="2" l="1"/>
</calcChain>
</file>

<file path=xl/sharedStrings.xml><?xml version="1.0" encoding="utf-8"?>
<sst xmlns="http://schemas.openxmlformats.org/spreadsheetml/2006/main" count="51" uniqueCount="45">
  <si>
    <t>Ед. изм.</t>
  </si>
  <si>
    <t>Количество</t>
  </si>
  <si>
    <t>Ценовое предложение №1</t>
  </si>
  <si>
    <t>Ценовое предложение №2</t>
  </si>
  <si>
    <t>Ценовое предложение №3</t>
  </si>
  <si>
    <t>НМЦ позиции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</si>
  <si>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</si>
  <si>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</si>
  <si>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</si>
  <si>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</si>
  <si>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</si>
  <si>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</si>
  <si>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</si>
  <si>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</si>
  <si>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</si>
  <si>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Обоснование начальной (максимальной) цены закупки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</si>
  <si>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</si>
  <si>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</si>
  <si>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</si>
  <si>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</si>
  <si>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</si>
  <si>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</si>
  <si>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</si>
  <si>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</si>
  <si>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</si>
  <si>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</si>
  <si>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</si>
  <si>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Наименование Товара</t>
  </si>
  <si>
    <t>шт.</t>
  </si>
  <si>
    <t>Ведущий специалист по закупкам                                                                                                                                  А.У. Перисаева</t>
  </si>
  <si>
    <t>Приложение №1 к Извещению № 22144000026</t>
  </si>
  <si>
    <t>ФОРИСЕПТ-СОФТ (70%.бензэтоний хлорид)» салфетка 1,3мл</t>
  </si>
  <si>
    <t>ФОРИСЕПТ-СОФТ КОЛОР-РЭД (70%.бензэтоний хлорид)» 1л</t>
  </si>
  <si>
    <t xml:space="preserve">ФОРИСЕПТ-СОФТ (70%.бензэтоний хлорид)» 5л </t>
  </si>
  <si>
    <t>ФОРИСЕПТ-СОФТ (70%.бензэтоний хлорид)» 1л с дозатором</t>
  </si>
  <si>
    <t>«ФОРИМИКС-МИД» 1л</t>
  </si>
  <si>
    <t>фл</t>
  </si>
  <si>
    <t>ПРОФ100 5л</t>
  </si>
  <si>
    <t>ФОРЭКС-ХЛОР УЛЬТРА (1% спрей) 0,5л</t>
  </si>
  <si>
    <t>ФОРИСПОТ 920% спрей) салфетка 10мл</t>
  </si>
  <si>
    <t>ИТОГО</t>
  </si>
  <si>
    <t>ИТОГО НМЦ - 1 361 446 (Один миллион триста шестьдесят одна тысяча четыреста сорок шесть) рублей 80 копеек</t>
  </si>
  <si>
    <t>Дезинфицирующие и моющие средства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</si>
  <si>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</si>
  <si>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 xml:space="preserve">Главный врач  ЧУЗ "КБ "РЖД-Медицина" г. Владикавказ"                                                                                        Н.С. Саидов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</si>
</sst>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2"/>
      <name val="Times New Roman"/>
      <family val="1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7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438148</xdr:colOff>
      <xdr:row>5</xdr:row>
      <xdr:rowOff>11907</xdr:rowOff>
    </xdr:from>
    <xdr:to>
      <xdr:col>6</xdr:col>
      <xdr:colOff>428624</xdr:colOff>
      <xdr:row>6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898" y="1631157"/>
          <a:ext cx="1857376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A33"/>
  <sheetViews>
    <sheetView tabSelected="1" view="pageBreakPreview" topLeftCell="A7" zoomScaleNormal="80" zoomScaleSheetLayoutView="100" workbookViewId="0">
      <selection activeCell="D14" sqref="D14"/>
    </sheetView>
  </sheetViews>
  <sheetFormatPr defaultColWidth="11.5703125" defaultRowHeight="15" x14ac:dyDescent="0.25"/>
  <cols>
    <col min="1" max="1" width="85" style="2" customWidth="1"/>
    <col min="2" max="2" width="18.7109375" style="2" customWidth="1"/>
    <col min="3" max="3" width="16.42578125" style="2" customWidth="1"/>
    <col min="4" max="4" width="27.28515625" style="2" customWidth="1"/>
    <col min="5" max="5" width="25.28515625" style="2" customWidth="1"/>
    <col min="6" max="6" width="25.42578125" style="2" customWidth="1"/>
    <col min="7" max="7" width="28.140625" style="1" customWidth="1"/>
    <col min="8" max="8" width="41.42578125" style="1" customWidth="1"/>
    <col min="9" max="9" width="8.42578125" style="1" hidden="1" customWidth="1"/>
    <col min="10" max="1015" width="11.5703125" style="1"/>
  </cols>
  <sheetData>
    <row r="2" spans="1:9" ht="29.25" customHeight="1" x14ac:dyDescent="0.25">
      <c r="F2" s="22" t="s">
        <v>30</v>
      </c>
      <c r="G2" s="22"/>
      <c r="H2" s="22"/>
    </row>
    <row r="3" spans="1:9" ht="23.25" customHeight="1" x14ac:dyDescent="0.25">
      <c r="A3" s="28" t="s">
        <v>15</v>
      </c>
      <c r="B3" s="28"/>
      <c r="C3" s="28"/>
      <c r="D3" s="28"/>
      <c r="E3" s="28"/>
      <c r="F3" s="28"/>
      <c r="G3" s="28"/>
      <c r="H3" s="28"/>
      <c r="I3" s="28"/>
    </row>
    <row r="4" spans="1:9" ht="20.25" x14ac:dyDescent="0.3">
      <c r="A4" s="26" t="s">
        <v>16</v>
      </c>
      <c r="B4" s="26"/>
      <c r="C4" s="26"/>
      <c r="D4" s="29" t="s">
        <v>42</v>
      </c>
      <c r="E4" s="29"/>
      <c r="F4" s="29"/>
      <c r="G4" s="29"/>
      <c r="H4" s="29"/>
      <c r="I4" s="29"/>
    </row>
    <row r="5" spans="1:9" ht="72" customHeight="1" x14ac:dyDescent="0.25">
      <c r="A5" s="27" t="s">
        <v>23</v>
      </c>
      <c r="B5" s="27"/>
      <c r="C5" s="27"/>
      <c r="D5" s="27" t="s">
        <v>17</v>
      </c>
      <c r="E5" s="27"/>
      <c r="F5" s="27"/>
      <c r="G5" s="27"/>
      <c r="H5" s="27"/>
      <c r="I5" s="27"/>
    </row>
    <row r="6" spans="1:9" ht="48" customHeight="1" x14ac:dyDescent="0.25">
      <c r="A6" s="26" t="s">
        <v>24</v>
      </c>
      <c r="B6" s="26"/>
      <c r="C6" s="26"/>
      <c r="D6" s="26"/>
      <c r="E6" s="26"/>
      <c r="F6" s="26"/>
      <c r="G6" s="26"/>
      <c r="H6" s="26"/>
      <c r="I6" s="26"/>
    </row>
    <row r="7" spans="1:9" ht="20.25" x14ac:dyDescent="0.25">
      <c r="A7" s="26" t="s">
        <v>18</v>
      </c>
      <c r="B7" s="26"/>
      <c r="C7" s="26"/>
      <c r="D7" s="26"/>
      <c r="E7" s="26"/>
      <c r="F7" s="26"/>
      <c r="G7" s="26"/>
      <c r="H7" s="26"/>
      <c r="I7" s="26"/>
    </row>
    <row r="8" spans="1:9" ht="20.25" x14ac:dyDescent="0.25">
      <c r="A8" s="26" t="s">
        <v>19</v>
      </c>
      <c r="B8" s="26"/>
      <c r="C8" s="26"/>
      <c r="D8" s="26"/>
      <c r="E8" s="26"/>
      <c r="F8" s="26"/>
      <c r="G8" s="26"/>
      <c r="H8" s="26"/>
      <c r="I8" s="26"/>
    </row>
    <row r="9" spans="1:9" ht="20.25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</row>
    <row r="10" spans="1:9" ht="20.25" x14ac:dyDescent="0.25">
      <c r="A10" s="26" t="s">
        <v>21</v>
      </c>
      <c r="B10" s="26"/>
      <c r="C10" s="26"/>
      <c r="D10" s="26"/>
      <c r="E10" s="26"/>
      <c r="F10" s="26"/>
      <c r="G10" s="26"/>
      <c r="H10" s="26"/>
      <c r="I10" s="26"/>
    </row>
    <row r="11" spans="1:9" ht="20.25" x14ac:dyDescent="0.25">
      <c r="A11" s="26" t="s">
        <v>22</v>
      </c>
      <c r="B11" s="26"/>
      <c r="C11" s="26"/>
      <c r="D11" s="26"/>
      <c r="E11" s="26"/>
      <c r="F11" s="26"/>
      <c r="G11" s="26"/>
      <c r="H11" s="26"/>
      <c r="I11" s="26"/>
    </row>
    <row r="12" spans="1:9" ht="48.75" customHeight="1" x14ac:dyDescent="0.25">
      <c r="A12" s="26" t="s">
        <v>43</v>
      </c>
      <c r="B12" s="26"/>
      <c r="C12" s="26"/>
      <c r="D12" s="26"/>
      <c r="E12" s="26"/>
      <c r="F12" s="26"/>
      <c r="G12" s="26"/>
      <c r="H12" s="26"/>
      <c r="I12" s="26"/>
    </row>
    <row r="13" spans="1:9" ht="33" customHeight="1" x14ac:dyDescent="0.25">
      <c r="A13" s="26" t="s">
        <v>25</v>
      </c>
      <c r="B13" s="26"/>
      <c r="C13" s="26"/>
      <c r="D13" s="26"/>
      <c r="E13" s="26"/>
      <c r="F13" s="26"/>
      <c r="G13" s="26"/>
      <c r="H13" s="26"/>
      <c r="I13" s="26"/>
    </row>
    <row r="14" spans="1:9" ht="43.5" customHeight="1" x14ac:dyDescent="0.25">
      <c r="A14" s="11" t="s">
        <v>27</v>
      </c>
      <c r="B14" s="11" t="s">
        <v>0</v>
      </c>
      <c r="C14" s="11" t="s">
        <v>1</v>
      </c>
      <c r="D14" s="11" t="s">
        <v>2</v>
      </c>
      <c r="E14" s="11" t="s">
        <v>3</v>
      </c>
      <c r="F14" s="11" t="s">
        <v>4</v>
      </c>
      <c r="G14" s="11" t="s">
        <v>5</v>
      </c>
      <c r="H14" s="11" t="s">
        <v>6</v>
      </c>
    </row>
    <row r="15" spans="1:9" s="3" customFormat="1" ht="15.75" customHeight="1" x14ac:dyDescent="0.3">
      <c r="A15" s="12" t="s">
        <v>7</v>
      </c>
      <c r="B15" s="12" t="s">
        <v>8</v>
      </c>
      <c r="C15" s="12" t="s">
        <v>9</v>
      </c>
      <c r="D15" s="12" t="s">
        <v>10</v>
      </c>
      <c r="E15" s="12" t="s">
        <v>11</v>
      </c>
      <c r="F15" s="12" t="s">
        <v>12</v>
      </c>
      <c r="G15" s="12" t="s">
        <v>13</v>
      </c>
      <c r="H15" s="12" t="s">
        <v>14</v>
      </c>
    </row>
    <row r="16" spans="1:9" s="3" customFormat="1" ht="43.5" customHeight="1" x14ac:dyDescent="0.3">
      <c r="A16" s="13" t="s">
        <v>31</v>
      </c>
      <c r="B16" s="8" t="s">
        <v>28</v>
      </c>
      <c r="C16" s="8">
        <v>88800</v>
      </c>
      <c r="D16" s="9">
        <v>3.08</v>
      </c>
      <c r="E16" s="8">
        <v>3.16</v>
      </c>
      <c r="F16" s="9">
        <v>3.12</v>
      </c>
      <c r="G16" s="9">
        <f>SUM(D16:F16)/3</f>
        <v>3.1199999999999997</v>
      </c>
      <c r="H16" s="9">
        <f>C16*G16</f>
        <v>277055.99999999994</v>
      </c>
    </row>
    <row r="17" spans="1:1015" s="4" customFormat="1" ht="40.5" x14ac:dyDescent="0.3">
      <c r="A17" s="13" t="s">
        <v>32</v>
      </c>
      <c r="B17" s="8" t="s">
        <v>36</v>
      </c>
      <c r="C17" s="8">
        <v>111</v>
      </c>
      <c r="D17" s="9">
        <v>923</v>
      </c>
      <c r="E17" s="8">
        <v>931</v>
      </c>
      <c r="F17" s="9">
        <v>926.7</v>
      </c>
      <c r="G17" s="9">
        <f>SUM(D17:F17)/3</f>
        <v>926.9</v>
      </c>
      <c r="H17" s="9">
        <f t="shared" ref="H17:H23" si="0">C17*G17</f>
        <v>102885.9</v>
      </c>
    </row>
    <row r="18" spans="1:1015" s="4" customFormat="1" ht="20.25" x14ac:dyDescent="0.3">
      <c r="A18" s="13" t="s">
        <v>33</v>
      </c>
      <c r="B18" s="8" t="s">
        <v>36</v>
      </c>
      <c r="C18" s="8">
        <v>111</v>
      </c>
      <c r="D18" s="9">
        <v>4155</v>
      </c>
      <c r="E18" s="8">
        <v>4243</v>
      </c>
      <c r="F18" s="9">
        <v>4198.7</v>
      </c>
      <c r="G18" s="9">
        <f t="shared" ref="G18:G23" si="1">SUM(D18:F18)/3</f>
        <v>4198.9000000000005</v>
      </c>
      <c r="H18" s="9">
        <f t="shared" si="0"/>
        <v>466077.90000000008</v>
      </c>
    </row>
    <row r="19" spans="1:1015" s="4" customFormat="1" ht="20.25" x14ac:dyDescent="0.3">
      <c r="A19" s="13" t="s">
        <v>34</v>
      </c>
      <c r="B19" s="8" t="s">
        <v>36</v>
      </c>
      <c r="C19" s="8">
        <v>89</v>
      </c>
      <c r="D19" s="9">
        <v>950</v>
      </c>
      <c r="E19" s="8">
        <v>958</v>
      </c>
      <c r="F19" s="9">
        <v>953.7</v>
      </c>
      <c r="G19" s="9">
        <f t="shared" si="1"/>
        <v>953.9</v>
      </c>
      <c r="H19" s="9">
        <f t="shared" si="0"/>
        <v>84897.099999999991</v>
      </c>
    </row>
    <row r="20" spans="1:1015" s="10" customFormat="1" ht="20.25" x14ac:dyDescent="0.3">
      <c r="A20" s="14" t="s">
        <v>37</v>
      </c>
      <c r="B20" s="15" t="s">
        <v>36</v>
      </c>
      <c r="C20" s="15">
        <v>27</v>
      </c>
      <c r="D20" s="16">
        <v>2690</v>
      </c>
      <c r="E20" s="15">
        <v>2778</v>
      </c>
      <c r="F20" s="16">
        <v>2733.7</v>
      </c>
      <c r="G20" s="16">
        <f t="shared" si="1"/>
        <v>2733.9</v>
      </c>
      <c r="H20" s="16">
        <f t="shared" si="0"/>
        <v>73815.3</v>
      </c>
    </row>
    <row r="21" spans="1:1015" s="4" customFormat="1" ht="20.25" x14ac:dyDescent="0.3">
      <c r="A21" s="13" t="s">
        <v>35</v>
      </c>
      <c r="B21" s="8" t="s">
        <v>36</v>
      </c>
      <c r="C21" s="8">
        <v>222</v>
      </c>
      <c r="D21" s="9">
        <v>1213</v>
      </c>
      <c r="E21" s="8">
        <v>1301</v>
      </c>
      <c r="F21" s="9">
        <v>1256.7</v>
      </c>
      <c r="G21" s="9">
        <f t="shared" si="1"/>
        <v>1256.8999999999999</v>
      </c>
      <c r="H21" s="9">
        <f t="shared" si="0"/>
        <v>279031.8</v>
      </c>
    </row>
    <row r="22" spans="1:1015" s="4" customFormat="1" ht="21.75" customHeight="1" x14ac:dyDescent="0.3">
      <c r="A22" s="7" t="s">
        <v>38</v>
      </c>
      <c r="B22" s="8" t="s">
        <v>36</v>
      </c>
      <c r="C22" s="8">
        <v>112</v>
      </c>
      <c r="D22" s="9">
        <v>332</v>
      </c>
      <c r="E22" s="8">
        <v>340</v>
      </c>
      <c r="F22" s="9">
        <v>335.7</v>
      </c>
      <c r="G22" s="9">
        <f t="shared" si="1"/>
        <v>335.90000000000003</v>
      </c>
      <c r="H22" s="9">
        <f t="shared" si="0"/>
        <v>37620.800000000003</v>
      </c>
    </row>
    <row r="23" spans="1:1015" s="4" customFormat="1" ht="20.25" x14ac:dyDescent="0.3">
      <c r="A23" s="7" t="s">
        <v>39</v>
      </c>
      <c r="B23" s="8" t="s">
        <v>28</v>
      </c>
      <c r="C23" s="8">
        <v>3300</v>
      </c>
      <c r="D23" s="9">
        <v>11.9</v>
      </c>
      <c r="E23" s="8">
        <v>12.32</v>
      </c>
      <c r="F23" s="9">
        <v>12.2</v>
      </c>
      <c r="G23" s="9">
        <f t="shared" si="1"/>
        <v>12.14</v>
      </c>
      <c r="H23" s="9">
        <f t="shared" si="0"/>
        <v>40062</v>
      </c>
    </row>
    <row r="24" spans="1:1015" ht="20.25" x14ac:dyDescent="0.3">
      <c r="A24" s="17" t="s">
        <v>40</v>
      </c>
      <c r="B24" s="17"/>
      <c r="C24" s="17"/>
      <c r="D24" s="17"/>
      <c r="E24" s="17"/>
      <c r="F24" s="17"/>
      <c r="G24" s="17"/>
      <c r="H24" s="21">
        <f>SUM(H16:H23)</f>
        <v>1361446.8</v>
      </c>
    </row>
    <row r="25" spans="1:1015" s="6" customFormat="1" ht="27.75" customHeight="1" x14ac:dyDescent="0.3">
      <c r="A25" s="30" t="s">
        <v>41</v>
      </c>
      <c r="B25" s="30"/>
      <c r="C25" s="30"/>
      <c r="D25" s="30"/>
      <c r="E25" s="30"/>
      <c r="F25" s="30"/>
      <c r="G25" s="30"/>
      <c r="H25" s="3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</row>
    <row r="26" spans="1:1015" ht="144.75" customHeight="1" x14ac:dyDescent="0.25">
      <c r="A26" s="23" t="s">
        <v>26</v>
      </c>
      <c r="B26" s="23"/>
      <c r="C26" s="23"/>
      <c r="D26" s="23"/>
      <c r="E26" s="23"/>
      <c r="F26" s="23"/>
      <c r="G26" s="23"/>
      <c r="H26" s="23"/>
    </row>
    <row r="27" spans="1:1015" ht="21" x14ac:dyDescent="0.35">
      <c r="A27" s="18"/>
      <c r="B27" s="18"/>
      <c r="C27" s="18"/>
      <c r="D27" s="18"/>
      <c r="E27" s="18"/>
      <c r="F27" s="18"/>
      <c r="G27" s="19"/>
      <c r="H27" s="20"/>
    </row>
    <row r="28" spans="1:1015" ht="27" customHeight="1" x14ac:dyDescent="0.25">
      <c r="A28" s="24" t="s">
        <v>44</v>
      </c>
      <c r="B28" s="24"/>
      <c r="C28" s="24"/>
      <c r="D28" s="24"/>
      <c r="E28" s="24"/>
      <c r="F28" s="24"/>
      <c r="G28" s="24"/>
      <c r="H28" s="24"/>
    </row>
    <row r="29" spans="1:1015" ht="34.5" customHeight="1" x14ac:dyDescent="0.25">
      <c r="A29" s="24"/>
      <c r="B29" s="24"/>
      <c r="C29" s="24"/>
      <c r="D29" s="24"/>
      <c r="E29" s="24"/>
      <c r="F29" s="24"/>
      <c r="G29" s="24"/>
      <c r="H29" s="24"/>
    </row>
    <row r="30" spans="1:1015" ht="41.25" customHeight="1" x14ac:dyDescent="0.25">
      <c r="A30" s="24" t="s">
        <v>29</v>
      </c>
      <c r="B30" s="24"/>
      <c r="C30" s="24"/>
      <c r="D30" s="24"/>
      <c r="E30" s="24"/>
      <c r="F30" s="24"/>
      <c r="G30" s="24"/>
      <c r="H30" s="24"/>
    </row>
    <row r="31" spans="1:1015" ht="15" customHeight="1" x14ac:dyDescent="0.25">
      <c r="A31" s="25"/>
      <c r="B31" s="25"/>
      <c r="C31" s="25"/>
      <c r="D31" s="25"/>
      <c r="E31" s="25"/>
      <c r="F31" s="25"/>
      <c r="G31" s="25"/>
      <c r="H31" s="25"/>
    </row>
    <row r="32" spans="1:1015" ht="18.75" x14ac:dyDescent="0.25">
      <c r="A32" s="25"/>
      <c r="B32" s="25"/>
      <c r="C32" s="25"/>
      <c r="D32" s="25"/>
      <c r="E32" s="25"/>
      <c r="F32" s="25"/>
      <c r="G32" s="25"/>
      <c r="H32" s="25"/>
    </row>
    <row r="33" spans="1:8" ht="18.75" x14ac:dyDescent="0.25">
      <c r="A33" s="25"/>
      <c r="B33" s="25"/>
      <c r="C33" s="25"/>
      <c r="D33" s="25"/>
      <c r="E33" s="25"/>
      <c r="F33" s="25"/>
      <c r="G33" s="25"/>
      <c r="H33" s="25"/>
    </row>
  </sheetData>
  <mergeCells count="22">
    <mergeCell ref="A32:H32"/>
    <mergeCell ref="A33:H33"/>
    <mergeCell ref="A3:I3"/>
    <mergeCell ref="D4:I4"/>
    <mergeCell ref="D5:I5"/>
    <mergeCell ref="A6:I6"/>
    <mergeCell ref="A7:I7"/>
    <mergeCell ref="A8:I8"/>
    <mergeCell ref="A9:I9"/>
    <mergeCell ref="A10:I10"/>
    <mergeCell ref="A11:I11"/>
    <mergeCell ref="A12:I12"/>
    <mergeCell ref="A13:I13"/>
    <mergeCell ref="A25:H25"/>
    <mergeCell ref="A28:H28"/>
    <mergeCell ref="A30:H30"/>
    <mergeCell ref="F2:H2"/>
    <mergeCell ref="A26:H26"/>
    <mergeCell ref="A29:H29"/>
    <mergeCell ref="A31:H31"/>
    <mergeCell ref="A4:C4"/>
    <mergeCell ref="A5:C5"/>
  </mergeCells>
  <pageMargins left="0.78740157480314965" right="0.39370078740157483" top="0.78740157480314965" bottom="0.39370078740157483" header="0.51181102362204722" footer="0.51181102362204722"/>
  <pageSetup paperSize="9" scale="4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2022-03-01T10:29:20Z</cp:lastPrinted>
  <dcterms:created xsi:type="dcterms:W3CDTF">2017-08-05T12:18:39Z</dcterms:created>
  <dcterms:modified xsi:type="dcterms:W3CDTF">2022-03-01T10:31:02Z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