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Расходка 1 полугодие 2022г\№ 22144000119\№ 22144000119 Закупка расходных медицинских материалов\"/>
    </mc:Choice>
  </mc:AlternateContent>
  <xr:revisionPtr revIDLastSave="0" documentId="13_ncr:1_{689869D4-6E79-482F-9382-110EBF91768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2" l="1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16" i="2"/>
  <c r="H16" i="2" l="1"/>
  <c r="G18" i="2"/>
  <c r="H18" i="2" s="1"/>
  <c r="G19" i="2"/>
  <c r="H19" i="2" s="1"/>
  <c r="G20" i="2"/>
  <c r="H20" i="2" s="1"/>
  <c r="G28" i="2"/>
  <c r="H28" i="2" s="1"/>
  <c r="G17" i="2"/>
  <c r="H17" i="2" s="1"/>
  <c r="H29" i="2" l="1"/>
</calcChain>
</file>

<file path=xl/sharedStrings.xml><?xml version="1.0" encoding="utf-8"?>
<sst xmlns="http://schemas.openxmlformats.org/spreadsheetml/2006/main" count="61" uniqueCount="49">
  <si>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</si>
  <si>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</si>
  <si>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</si>
  <si>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</si>
  <si>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</si>
  <si>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</si>
  <si>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</si>
  <si>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</si>
  <si>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</si>
  <si>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</si>
  <si>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</si>
  <si>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</si>
  <si>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</si>
  <si>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</si>
  <si>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</si>
  <si>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</si>
  <si>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</si>
  <si>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</si>
  <si>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</si>
  <si>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</si>
  <si>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</si>
  <si>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</si>
  <si>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</si>
  <si>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</si>
  <si>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</si>
  <si>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</si>
  <si>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r>
      <t>ц</t>
    </r>
    <r>
      <rPr>
        <vertAlign val="subscript"/>
        <sz val="12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</si>
  <si>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</si>
  <si>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</si>
  <si>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 xml:space="preserve">Главный врач  ЧУЗ "КБ "РЖД-Медицина" г. Владикавказ"                                                                                        Н.С. Саидов                                                                                                                               </t>
  </si>
  <si>
    <t>Ведущий специалист по закупкам                                                                                                                                  А.У. Перисаева</t>
  </si>
  <si>
    <t>Поставка расходных медицинских материалов</t>
  </si>
  <si>
    <t>ИТОГО</t>
  </si>
  <si>
    <t>Приложение №1 к Извещению № 22144000119</t>
  </si>
  <si>
    <t>Игла для региональной анестезии спинальная с острием карандашного типа Pencil Point 23G</t>
  </si>
  <si>
    <t>Игла для региональной анестезии спинальная с острием карандашного типа Pencil Point 24G</t>
  </si>
  <si>
    <t>Игла для региональной анестезии спинальная с острием карандашного типа Pencil Point 27Gx90mm с проводниковой иглой 22Gx38mm</t>
  </si>
  <si>
    <t>Иглосьемники 900мл</t>
  </si>
  <si>
    <t>Катетер внутривенный периферический с инъекционным портом и крыльями модернизированный, FEP, размер G: 18</t>
  </si>
  <si>
    <t>Катетер внутривенный периферический с инъекционным портом и крыльями модернизированный, FEP, размер G: 20</t>
  </si>
  <si>
    <t>Катетер внутривенный периферический с инъекционным портом и крыльями модернизированный, FEP, размер G: 22</t>
  </si>
  <si>
    <t>Катетер внутривенный периферический с инъекционным портом и крыльями модернизированный, FEP, размер G: 26</t>
  </si>
  <si>
    <t>Набор для эпидуральной анестезии 18G</t>
  </si>
  <si>
    <t>Наборы для катетеризации центральных вен (по Сельдингеру): двухканальный (ZKDND)</t>
  </si>
  <si>
    <t>Наборы для катетеризации центральных вен (по Сельдингеру): трехканальный (ZKDND)</t>
  </si>
  <si>
    <t>Трубка эндотрахеальная с манжетой и клапаном, размер ID 7 мм</t>
  </si>
  <si>
    <t>Трубка эндотрахеальная с манжетой и клапаном, размер ID 8.0 мм</t>
  </si>
  <si>
    <t>шт</t>
  </si>
  <si>
    <t>ИТОГО НМЦ - 1 687 989 (Один миллион шестьсот восемьдесят семь тысяч девятьсот восемьдесят девять) рублей 70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</si>
</sst>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3" fillId="0" borderId="0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49" fontId="6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1631157"/>
          <a:ext cx="1857376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F38"/>
  <sheetViews>
    <sheetView tabSelected="1" view="pageBreakPreview" zoomScaleNormal="170" zoomScaleSheetLayoutView="100" workbookViewId="0">
      <selection activeCell="B25" sqref="B25"/>
    </sheetView>
  </sheetViews>
  <sheetFormatPr defaultColWidth="11.5703125" defaultRowHeight="15" x14ac:dyDescent="0.25"/>
  <cols>
    <col min="1" max="1" width="58.7109375" style="2" customWidth="1"/>
    <col min="2" max="2" width="18.7109375" style="2" customWidth="1"/>
    <col min="3" max="3" width="16.42578125" style="2" customWidth="1"/>
    <col min="4" max="4" width="20.7109375" style="2" customWidth="1"/>
    <col min="5" max="5" width="18.5703125" style="2" customWidth="1"/>
    <col min="6" max="6" width="25.42578125" style="2" customWidth="1"/>
    <col min="7" max="7" width="20.140625" style="1" customWidth="1"/>
    <col min="8" max="8" width="26.140625" style="1" customWidth="1"/>
    <col min="9" max="9" width="11.5703125" style="1" hidden="1" customWidth="1"/>
    <col min="10" max="10" width="0.140625" style="1" customWidth="1"/>
    <col min="11" max="11" width="11.5703125" style="1" hidden="1" customWidth="1"/>
    <col min="12" max="12" width="0.42578125" style="1" customWidth="1"/>
    <col min="13" max="14" width="11.5703125" style="1" hidden="1" customWidth="1"/>
    <col min="15" max="1020" width="11.5703125" style="1"/>
  </cols>
  <sheetData>
    <row r="2" spans="1:14" ht="29.25" customHeight="1" x14ac:dyDescent="0.25">
      <c r="F2" s="26" t="s">
        <v>33</v>
      </c>
      <c r="G2" s="26"/>
      <c r="H2" s="26"/>
    </row>
    <row r="3" spans="1:14" ht="23.25" customHeight="1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x14ac:dyDescent="0.25">
      <c r="A4" s="24" t="s">
        <v>16</v>
      </c>
      <c r="B4" s="24"/>
      <c r="C4" s="24"/>
      <c r="D4" s="22" t="s">
        <v>31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72" customHeight="1" x14ac:dyDescent="0.25">
      <c r="A5" s="23" t="s">
        <v>23</v>
      </c>
      <c r="B5" s="23"/>
      <c r="C5" s="23"/>
      <c r="D5" s="23" t="s">
        <v>17</v>
      </c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48" customHeight="1" x14ac:dyDescent="0.25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.75" x14ac:dyDescent="0.25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 x14ac:dyDescent="0.25">
      <c r="A8" s="24" t="s">
        <v>19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.75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.75" x14ac:dyDescent="0.25">
      <c r="A10" s="24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.75" x14ac:dyDescent="0.25">
      <c r="A11" s="24" t="s">
        <v>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48.75" customHeight="1" x14ac:dyDescent="0.25">
      <c r="A12" s="24" t="s">
        <v>26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33" customHeight="1" x14ac:dyDescent="0.25">
      <c r="A13" s="24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43.5" customHeight="1" x14ac:dyDescent="0.25">
      <c r="A14" s="11" t="s">
        <v>28</v>
      </c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6</v>
      </c>
    </row>
    <row r="15" spans="1:14" s="3" customFormat="1" ht="15.75" customHeight="1" x14ac:dyDescent="0.3">
      <c r="A15" s="12" t="s">
        <v>7</v>
      </c>
      <c r="B15" s="12" t="s">
        <v>8</v>
      </c>
      <c r="C15" s="12" t="s">
        <v>9</v>
      </c>
      <c r="D15" s="12" t="s">
        <v>10</v>
      </c>
      <c r="E15" s="12" t="s">
        <v>11</v>
      </c>
      <c r="F15" s="12" t="s">
        <v>12</v>
      </c>
      <c r="G15" s="12" t="s">
        <v>13</v>
      </c>
      <c r="H15" s="12" t="s">
        <v>14</v>
      </c>
    </row>
    <row r="16" spans="1:14" s="3" customFormat="1" ht="52.5" customHeight="1" x14ac:dyDescent="0.3">
      <c r="A16" s="15" t="s">
        <v>34</v>
      </c>
      <c r="B16" s="13" t="s">
        <v>47</v>
      </c>
      <c r="C16" s="13">
        <v>300</v>
      </c>
      <c r="D16" s="14">
        <v>217.24</v>
      </c>
      <c r="E16" s="28">
        <v>208.8</v>
      </c>
      <c r="F16" s="14">
        <v>212.98</v>
      </c>
      <c r="G16" s="14">
        <f>SUM(D16:F16)/3</f>
        <v>213.00666666666666</v>
      </c>
      <c r="H16" s="14">
        <f>C16*G16</f>
        <v>63902</v>
      </c>
    </row>
    <row r="17" spans="1:1020" s="4" customFormat="1" ht="37.5" x14ac:dyDescent="0.3">
      <c r="A17" s="15" t="s">
        <v>35</v>
      </c>
      <c r="B17" s="13" t="s">
        <v>47</v>
      </c>
      <c r="C17" s="13">
        <v>100</v>
      </c>
      <c r="D17" s="14">
        <v>217.24</v>
      </c>
      <c r="E17" s="28">
        <v>208.8</v>
      </c>
      <c r="F17" s="14">
        <v>212.98</v>
      </c>
      <c r="G17" s="14">
        <f>SUM(D17:F17)/3</f>
        <v>213.00666666666666</v>
      </c>
      <c r="H17" s="14">
        <f t="shared" ref="H17:H28" si="0">C17*G17</f>
        <v>21300.666666666664</v>
      </c>
    </row>
    <row r="18" spans="1:1020" s="4" customFormat="1" ht="56.25" x14ac:dyDescent="0.3">
      <c r="A18" s="15" t="s">
        <v>36</v>
      </c>
      <c r="B18" s="13" t="s">
        <v>47</v>
      </c>
      <c r="C18" s="13">
        <v>300</v>
      </c>
      <c r="D18" s="14">
        <v>372.67</v>
      </c>
      <c r="E18" s="28">
        <v>358.2</v>
      </c>
      <c r="F18" s="14">
        <v>365.36</v>
      </c>
      <c r="G18" s="14">
        <f t="shared" ref="G18:G28" si="1">SUM(D18:F18)/3</f>
        <v>365.41</v>
      </c>
      <c r="H18" s="14">
        <f t="shared" si="0"/>
        <v>109623.00000000001</v>
      </c>
    </row>
    <row r="19" spans="1:1020" s="4" customFormat="1" ht="18.75" x14ac:dyDescent="0.3">
      <c r="A19" s="15" t="s">
        <v>37</v>
      </c>
      <c r="B19" s="13" t="s">
        <v>47</v>
      </c>
      <c r="C19" s="13">
        <v>400</v>
      </c>
      <c r="D19" s="14">
        <v>49.52</v>
      </c>
      <c r="E19" s="28">
        <v>47.6</v>
      </c>
      <c r="F19" s="14">
        <v>48.55</v>
      </c>
      <c r="G19" s="14">
        <f t="shared" si="1"/>
        <v>48.556666666666672</v>
      </c>
      <c r="H19" s="14">
        <f t="shared" si="0"/>
        <v>19422.666666666668</v>
      </c>
    </row>
    <row r="20" spans="1:1020" s="4" customFormat="1" ht="56.25" x14ac:dyDescent="0.3">
      <c r="A20" s="15" t="s">
        <v>38</v>
      </c>
      <c r="B20" s="13" t="s">
        <v>47</v>
      </c>
      <c r="C20" s="13">
        <v>1600</v>
      </c>
      <c r="D20" s="14">
        <v>17.690000000000001</v>
      </c>
      <c r="E20" s="28">
        <v>17</v>
      </c>
      <c r="F20" s="14">
        <v>17.34</v>
      </c>
      <c r="G20" s="14">
        <f t="shared" si="1"/>
        <v>17.343333333333334</v>
      </c>
      <c r="H20" s="14">
        <f t="shared" si="0"/>
        <v>27749.333333333336</v>
      </c>
    </row>
    <row r="21" spans="1:1020" s="4" customFormat="1" ht="56.25" x14ac:dyDescent="0.3">
      <c r="A21" s="15" t="s">
        <v>39</v>
      </c>
      <c r="B21" s="13" t="s">
        <v>47</v>
      </c>
      <c r="C21" s="13">
        <v>1300</v>
      </c>
      <c r="D21" s="14">
        <v>17.690000000000001</v>
      </c>
      <c r="E21" s="28">
        <v>17</v>
      </c>
      <c r="F21" s="14">
        <v>17.34</v>
      </c>
      <c r="G21" s="14">
        <f t="shared" si="1"/>
        <v>17.343333333333334</v>
      </c>
      <c r="H21" s="14">
        <f t="shared" si="0"/>
        <v>22546.333333333332</v>
      </c>
    </row>
    <row r="22" spans="1:1020" s="4" customFormat="1" ht="56.25" x14ac:dyDescent="0.3">
      <c r="A22" s="15" t="s">
        <v>40</v>
      </c>
      <c r="B22" s="13" t="s">
        <v>47</v>
      </c>
      <c r="C22" s="13">
        <v>1300</v>
      </c>
      <c r="D22" s="14">
        <v>17.690000000000001</v>
      </c>
      <c r="E22" s="28">
        <v>17</v>
      </c>
      <c r="F22" s="14">
        <v>17.34</v>
      </c>
      <c r="G22" s="14">
        <f t="shared" si="1"/>
        <v>17.343333333333334</v>
      </c>
      <c r="H22" s="14">
        <f t="shared" si="0"/>
        <v>22546.333333333332</v>
      </c>
    </row>
    <row r="23" spans="1:1020" s="4" customFormat="1" ht="56.25" x14ac:dyDescent="0.3">
      <c r="A23" s="15" t="s">
        <v>41</v>
      </c>
      <c r="B23" s="13" t="s">
        <v>47</v>
      </c>
      <c r="C23" s="13">
        <v>200</v>
      </c>
      <c r="D23" s="14">
        <v>21.23</v>
      </c>
      <c r="E23" s="28">
        <v>20.399999999999999</v>
      </c>
      <c r="F23" s="14">
        <v>20.81</v>
      </c>
      <c r="G23" s="14">
        <f t="shared" si="1"/>
        <v>20.813333333333333</v>
      </c>
      <c r="H23" s="14">
        <f t="shared" si="0"/>
        <v>4162.6666666666661</v>
      </c>
    </row>
    <row r="24" spans="1:1020" s="4" customFormat="1" ht="18.75" x14ac:dyDescent="0.3">
      <c r="A24" s="15" t="s">
        <v>42</v>
      </c>
      <c r="B24" s="13" t="s">
        <v>47</v>
      </c>
      <c r="C24" s="13">
        <v>700</v>
      </c>
      <c r="D24" s="14">
        <v>1425.35</v>
      </c>
      <c r="E24" s="28">
        <v>1370</v>
      </c>
      <c r="F24" s="14">
        <v>1397.4</v>
      </c>
      <c r="G24" s="14">
        <f t="shared" si="1"/>
        <v>1397.5833333333333</v>
      </c>
      <c r="H24" s="14">
        <f t="shared" si="0"/>
        <v>978308.33333333326</v>
      </c>
    </row>
    <row r="25" spans="1:1020" s="4" customFormat="1" ht="37.5" x14ac:dyDescent="0.3">
      <c r="A25" s="15" t="s">
        <v>43</v>
      </c>
      <c r="B25" s="13" t="s">
        <v>47</v>
      </c>
      <c r="C25" s="13">
        <v>200</v>
      </c>
      <c r="D25" s="14">
        <v>1675.88</v>
      </c>
      <c r="E25" s="28">
        <v>1610.8</v>
      </c>
      <c r="F25" s="14">
        <v>1643.02</v>
      </c>
      <c r="G25" s="14">
        <f t="shared" si="1"/>
        <v>1643.2333333333336</v>
      </c>
      <c r="H25" s="14">
        <f t="shared" si="0"/>
        <v>328646.66666666674</v>
      </c>
    </row>
    <row r="26" spans="1:1020" s="4" customFormat="1" ht="37.5" x14ac:dyDescent="0.3">
      <c r="A26" s="15" t="s">
        <v>44</v>
      </c>
      <c r="B26" s="13" t="s">
        <v>47</v>
      </c>
      <c r="C26" s="13">
        <v>30</v>
      </c>
      <c r="D26" s="14">
        <v>2462.63</v>
      </c>
      <c r="E26" s="28">
        <v>2367</v>
      </c>
      <c r="F26" s="14">
        <v>2414.34</v>
      </c>
      <c r="G26" s="14">
        <f t="shared" si="1"/>
        <v>2414.6566666666668</v>
      </c>
      <c r="H26" s="14">
        <f t="shared" si="0"/>
        <v>72439.7</v>
      </c>
    </row>
    <row r="27" spans="1:1020" s="4" customFormat="1" ht="37.5" x14ac:dyDescent="0.3">
      <c r="A27" s="15" t="s">
        <v>45</v>
      </c>
      <c r="B27" s="13" t="s">
        <v>47</v>
      </c>
      <c r="C27" s="13">
        <v>100</v>
      </c>
      <c r="D27" s="14">
        <v>88.43</v>
      </c>
      <c r="E27" s="28">
        <v>85</v>
      </c>
      <c r="F27" s="14">
        <v>86.7</v>
      </c>
      <c r="G27" s="14">
        <f t="shared" si="1"/>
        <v>86.71</v>
      </c>
      <c r="H27" s="14">
        <f t="shared" si="0"/>
        <v>8671</v>
      </c>
    </row>
    <row r="28" spans="1:1020" s="4" customFormat="1" ht="37.5" x14ac:dyDescent="0.3">
      <c r="A28" s="15" t="s">
        <v>46</v>
      </c>
      <c r="B28" s="13" t="s">
        <v>47</v>
      </c>
      <c r="C28" s="13">
        <v>100</v>
      </c>
      <c r="D28" s="14">
        <v>88.43</v>
      </c>
      <c r="E28" s="28">
        <v>85</v>
      </c>
      <c r="F28" s="14">
        <v>86.7</v>
      </c>
      <c r="G28" s="14">
        <f t="shared" si="1"/>
        <v>86.71</v>
      </c>
      <c r="H28" s="14">
        <f t="shared" si="0"/>
        <v>8671</v>
      </c>
    </row>
    <row r="29" spans="1:1020" s="19" customFormat="1" ht="18.75" x14ac:dyDescent="0.3">
      <c r="A29" s="16" t="s">
        <v>32</v>
      </c>
      <c r="B29" s="17"/>
      <c r="C29" s="17"/>
      <c r="D29" s="18"/>
      <c r="E29" s="17"/>
      <c r="F29" s="18"/>
      <c r="G29" s="18"/>
      <c r="H29" s="18">
        <f>SUM(H16:H28)</f>
        <v>1687989.7</v>
      </c>
    </row>
    <row r="30" spans="1:1020" s="10" customFormat="1" ht="27.75" customHeight="1" x14ac:dyDescent="0.3">
      <c r="A30" s="25" t="s">
        <v>48</v>
      </c>
      <c r="B30" s="25"/>
      <c r="C30" s="25"/>
      <c r="D30" s="25"/>
      <c r="E30" s="25"/>
      <c r="F30" s="25"/>
      <c r="G30" s="25"/>
      <c r="H30" s="2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</row>
    <row r="31" spans="1:1020" ht="144.75" customHeight="1" x14ac:dyDescent="0.25">
      <c r="A31" s="27" t="s">
        <v>27</v>
      </c>
      <c r="B31" s="27"/>
      <c r="C31" s="27"/>
      <c r="D31" s="27"/>
      <c r="E31" s="27"/>
      <c r="F31" s="27"/>
      <c r="G31" s="27"/>
      <c r="H31" s="27"/>
    </row>
    <row r="32" spans="1:1020" ht="18.75" x14ac:dyDescent="0.3">
      <c r="A32" s="5"/>
      <c r="B32" s="5"/>
      <c r="C32" s="5"/>
      <c r="D32" s="5"/>
      <c r="E32" s="5"/>
      <c r="F32" s="5"/>
      <c r="G32" s="6"/>
      <c r="H32" s="7"/>
    </row>
    <row r="33" spans="1:9" ht="27" customHeight="1" x14ac:dyDescent="0.25">
      <c r="A33" s="20" t="s">
        <v>29</v>
      </c>
      <c r="B33" s="20"/>
      <c r="C33" s="20"/>
      <c r="D33" s="20"/>
      <c r="E33" s="20"/>
      <c r="F33" s="20"/>
      <c r="G33" s="20"/>
      <c r="H33" s="20"/>
      <c r="I33" s="8"/>
    </row>
    <row r="34" spans="1:9" ht="18.75" x14ac:dyDescent="0.25">
      <c r="A34" s="20"/>
      <c r="B34" s="20"/>
      <c r="C34" s="20"/>
      <c r="D34" s="20"/>
      <c r="E34" s="20"/>
      <c r="F34" s="20"/>
      <c r="G34" s="20"/>
      <c r="H34" s="20"/>
      <c r="I34" s="8"/>
    </row>
    <row r="35" spans="1:9" ht="41.25" customHeight="1" x14ac:dyDescent="0.25">
      <c r="A35" s="20" t="s">
        <v>30</v>
      </c>
      <c r="B35" s="20"/>
      <c r="C35" s="20"/>
      <c r="D35" s="20"/>
      <c r="E35" s="20"/>
      <c r="F35" s="20"/>
      <c r="G35" s="20"/>
      <c r="H35" s="20"/>
      <c r="I35" s="8"/>
    </row>
    <row r="36" spans="1:9" ht="15" customHeight="1" x14ac:dyDescent="0.25">
      <c r="A36" s="20"/>
      <c r="B36" s="20"/>
      <c r="C36" s="20"/>
      <c r="D36" s="20"/>
      <c r="E36" s="20"/>
      <c r="F36" s="20"/>
      <c r="G36" s="20"/>
      <c r="H36" s="20"/>
      <c r="I36" s="8"/>
    </row>
    <row r="37" spans="1:9" ht="18.75" x14ac:dyDescent="0.25">
      <c r="A37" s="20"/>
      <c r="B37" s="20"/>
      <c r="C37" s="20"/>
      <c r="D37" s="20"/>
      <c r="E37" s="20"/>
      <c r="F37" s="20"/>
      <c r="G37" s="20"/>
      <c r="H37" s="20"/>
      <c r="I37" s="8"/>
    </row>
    <row r="38" spans="1:9" ht="18.75" x14ac:dyDescent="0.25">
      <c r="A38" s="20"/>
      <c r="B38" s="20"/>
      <c r="C38" s="20"/>
      <c r="D38" s="20"/>
      <c r="E38" s="20"/>
      <c r="F38" s="20"/>
      <c r="G38" s="20"/>
      <c r="H38" s="20"/>
      <c r="I38" s="8"/>
    </row>
  </sheetData>
  <mergeCells count="22">
    <mergeCell ref="F2:H2"/>
    <mergeCell ref="A31:H31"/>
    <mergeCell ref="A34:H34"/>
    <mergeCell ref="A36:H36"/>
    <mergeCell ref="A4:C4"/>
    <mergeCell ref="A5:C5"/>
    <mergeCell ref="A37:H37"/>
    <mergeCell ref="A38:H38"/>
    <mergeCell ref="A3:N3"/>
    <mergeCell ref="D4:N4"/>
    <mergeCell ref="D5:N5"/>
    <mergeCell ref="A6:N6"/>
    <mergeCell ref="A7:N7"/>
    <mergeCell ref="A8:N8"/>
    <mergeCell ref="A9:N9"/>
    <mergeCell ref="A10:N10"/>
    <mergeCell ref="A11:N11"/>
    <mergeCell ref="A12:N12"/>
    <mergeCell ref="A13:N13"/>
    <mergeCell ref="A30:H30"/>
    <mergeCell ref="A33:H33"/>
    <mergeCell ref="A35:H35"/>
  </mergeCells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2022-02-24T10:29:59Z</cp:lastPrinted>
  <dcterms:created xsi:type="dcterms:W3CDTF">2017-08-05T12:18:39Z</dcterms:created>
  <dcterms:modified xsi:type="dcterms:W3CDTF">2022-02-25T12:16:14Z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