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Расходка 1 полугодие 2022г\№ 22144000116\№ 22144000116 Закупка расходных медицинских материалов\"/>
    </mc:Choice>
  </mc:AlternateContent>
  <xr:revisionPtr revIDLastSave="0" documentId="13_ncr:1_{6CA5E65E-F5FC-4440-A6BA-10F704DBF2E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2" l="1"/>
  <c r="H23" i="2"/>
  <c r="G22" i="2"/>
  <c r="H22" i="2" s="1"/>
  <c r="G21" i="2"/>
  <c r="H21" i="2" s="1"/>
  <c r="G16" i="2"/>
  <c r="H16" i="2" l="1"/>
  <c r="G18" i="2"/>
  <c r="H18" i="2" s="1"/>
  <c r="G19" i="2"/>
  <c r="H19" i="2" s="1"/>
  <c r="G20" i="2"/>
  <c r="H20" i="2" s="1"/>
  <c r="G24" i="2"/>
  <c r="H24" i="2" s="1"/>
  <c r="G17" i="2"/>
  <c r="H17" i="2" s="1"/>
  <c r="H25" i="2" l="1"/>
</calcChain>
</file>

<file path=xl/sharedStrings.xml><?xml version="1.0" encoding="utf-8"?>
<sst xmlns="http://schemas.openxmlformats.org/spreadsheetml/2006/main" count="52" uniqueCount="46">
  <si>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</si>
  <si>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</si>
  <si>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</si>
  <si>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</si>
  <si>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</si>
  <si>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</si>
  <si>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</si>
  <si>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</si>
  <si>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</si>
  <si>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</si>
  <si>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</si>
  <si>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</si>
  <si>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</si>
  <si>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</si>
  <si>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</si>
  <si>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</si>
  <si>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</si>
  <si>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</si>
  <si>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</si>
  <si>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</si>
  <si>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</si>
  <si>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</si>
  <si>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</si>
  <si>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</si>
  <si>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</si>
  <si>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r>
      <t>ц</t>
    </r>
    <r>
      <rPr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</si>
  <si>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</si>
  <si>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Наименование Товара</t>
  </si>
  <si>
    <t xml:space="preserve">Главный врач  ЧУЗ "КБ "РЖД-Медицина" г. Владикавказ"                                                                                        Н.С. Саидов                                                                                                                               </t>
  </si>
  <si>
    <t>Ведущий специалист по закупкам                                                                                                                                  А.У. Перисаева</t>
  </si>
  <si>
    <t>Поставка расходных медицинских материалов</t>
  </si>
  <si>
    <t>шт</t>
  </si>
  <si>
    <t>ИТОГО</t>
  </si>
  <si>
    <t>Бумага диаграмная 112x90x300</t>
  </si>
  <si>
    <t>Бумага диаграмная 183x130x200</t>
  </si>
  <si>
    <t>Бумага диаграмная 210x280x215</t>
  </si>
  <si>
    <t>Бумага диаграмная 80x70x315</t>
  </si>
  <si>
    <t>Электроды для холтеровского мониторирования и велографии 50 мм (50 шт./упак.)</t>
  </si>
  <si>
    <t>Пульсоксиметр с поверкой</t>
  </si>
  <si>
    <t>Термометр бесконтактный</t>
  </si>
  <si>
    <t>Термометр медицинский без ртутный</t>
  </si>
  <si>
    <t>Тонометр</t>
  </si>
  <si>
    <t>пач.</t>
  </si>
  <si>
    <t>упак</t>
  </si>
  <si>
    <t>ИТОГО НМЦ - 408 364 (Четыреста восемь тысяч триста шестьдесят четыре) рубля 30 копеек</t>
  </si>
  <si>
    <t>Обоснование начальной (максимальной) цены закупки № 22144000116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</si>
</sst>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vertAlign val="sub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" fontId="3" fillId="0" borderId="0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49" fontId="6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428624</xdr:colOff>
      <xdr:row>6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8" y="1631157"/>
          <a:ext cx="1857376" cy="426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F34"/>
  <sheetViews>
    <sheetView tabSelected="1" view="pageBreakPreview" topLeftCell="A16" zoomScaleNormal="170" zoomScaleSheetLayoutView="100" workbookViewId="0">
      <selection activeCell="F2" sqref="F2:H2"/>
    </sheetView>
  </sheetViews>
  <sheetFormatPr defaultColWidth="11.5703125" defaultRowHeight="15" x14ac:dyDescent="0.25"/>
  <cols>
    <col min="1" max="1" width="58.7109375" style="2" customWidth="1"/>
    <col min="2" max="2" width="18.7109375" style="2" customWidth="1"/>
    <col min="3" max="3" width="16.42578125" style="2" customWidth="1"/>
    <col min="4" max="4" width="20.7109375" style="2" customWidth="1"/>
    <col min="5" max="5" width="18.5703125" style="2" customWidth="1"/>
    <col min="6" max="6" width="25.42578125" style="2" customWidth="1"/>
    <col min="7" max="7" width="20.140625" style="1" customWidth="1"/>
    <col min="8" max="8" width="26.140625" style="1" customWidth="1"/>
    <col min="9" max="9" width="11.5703125" style="1" hidden="1" customWidth="1"/>
    <col min="10" max="10" width="0.140625" style="1" customWidth="1"/>
    <col min="11" max="11" width="11.5703125" style="1" hidden="1" customWidth="1"/>
    <col min="12" max="12" width="0.42578125" style="1" customWidth="1"/>
    <col min="13" max="14" width="11.5703125" style="1" hidden="1" customWidth="1"/>
    <col min="15" max="1020" width="11.5703125" style="1"/>
  </cols>
  <sheetData>
    <row r="2" spans="1:14" ht="29.25" customHeight="1" x14ac:dyDescent="0.25">
      <c r="F2" s="26"/>
      <c r="G2" s="26"/>
      <c r="H2" s="26"/>
    </row>
    <row r="3" spans="1:14" ht="23.25" customHeight="1" x14ac:dyDescent="0.25">
      <c r="A3" s="21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.75" x14ac:dyDescent="0.25">
      <c r="A4" s="24" t="s">
        <v>15</v>
      </c>
      <c r="B4" s="24"/>
      <c r="C4" s="24"/>
      <c r="D4" s="22" t="s">
        <v>30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72" customHeight="1" x14ac:dyDescent="0.25">
      <c r="A5" s="23" t="s">
        <v>22</v>
      </c>
      <c r="B5" s="23"/>
      <c r="C5" s="23"/>
      <c r="D5" s="23" t="s">
        <v>16</v>
      </c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48" customHeight="1" x14ac:dyDescent="0.25">
      <c r="A6" s="24" t="s">
        <v>23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.75" x14ac:dyDescent="0.25">
      <c r="A7" s="2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5.75" x14ac:dyDescent="0.25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5.75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x14ac:dyDescent="0.25">
      <c r="A10" s="24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5.75" x14ac:dyDescent="0.25">
      <c r="A11" s="24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48.75" customHeight="1" x14ac:dyDescent="0.25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33" customHeight="1" x14ac:dyDescent="0.25">
      <c r="A13" s="24" t="s">
        <v>24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43.5" customHeight="1" x14ac:dyDescent="0.25">
      <c r="A14" s="11" t="s">
        <v>27</v>
      </c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4</v>
      </c>
      <c r="G14" s="11" t="s">
        <v>5</v>
      </c>
      <c r="H14" s="11" t="s">
        <v>6</v>
      </c>
    </row>
    <row r="15" spans="1:14" s="3" customFormat="1" ht="15.75" customHeight="1" x14ac:dyDescent="0.3">
      <c r="A15" s="12" t="s">
        <v>7</v>
      </c>
      <c r="B15" s="12" t="s">
        <v>8</v>
      </c>
      <c r="C15" s="12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  <c r="H15" s="12" t="s">
        <v>14</v>
      </c>
    </row>
    <row r="16" spans="1:14" s="3" customFormat="1" ht="25.5" customHeight="1" x14ac:dyDescent="0.3">
      <c r="A16" s="15" t="s">
        <v>33</v>
      </c>
      <c r="B16" s="13" t="s">
        <v>42</v>
      </c>
      <c r="C16" s="13">
        <v>200</v>
      </c>
      <c r="D16" s="14">
        <v>285.38</v>
      </c>
      <c r="E16" s="13">
        <v>274.29000000000002</v>
      </c>
      <c r="F16" s="14">
        <v>279.77999999999997</v>
      </c>
      <c r="G16" s="14">
        <f>SUM(D16:F16)/3</f>
        <v>279.81666666666666</v>
      </c>
      <c r="H16" s="14">
        <f>C16*G16</f>
        <v>55963.333333333336</v>
      </c>
    </row>
    <row r="17" spans="1:1020" s="4" customFormat="1" ht="18.75" x14ac:dyDescent="0.3">
      <c r="A17" s="15" t="s">
        <v>34</v>
      </c>
      <c r="B17" s="13" t="s">
        <v>42</v>
      </c>
      <c r="C17" s="13">
        <v>200</v>
      </c>
      <c r="D17" s="14">
        <v>448.95</v>
      </c>
      <c r="E17" s="13">
        <v>431.52</v>
      </c>
      <c r="F17" s="14">
        <v>440.15</v>
      </c>
      <c r="G17" s="14">
        <f>SUM(D17:F17)/3</f>
        <v>440.20666666666665</v>
      </c>
      <c r="H17" s="14">
        <f t="shared" ref="H17:H24" si="0">C17*G17</f>
        <v>88041.333333333328</v>
      </c>
    </row>
    <row r="18" spans="1:1020" s="4" customFormat="1" ht="18.75" x14ac:dyDescent="0.3">
      <c r="A18" s="15" t="s">
        <v>35</v>
      </c>
      <c r="B18" s="13" t="s">
        <v>42</v>
      </c>
      <c r="C18" s="13">
        <v>30</v>
      </c>
      <c r="D18" s="14">
        <v>922.32</v>
      </c>
      <c r="E18" s="13">
        <v>886.51</v>
      </c>
      <c r="F18" s="14">
        <v>904.24</v>
      </c>
      <c r="G18" s="14">
        <f t="shared" ref="G18:G24" si="1">SUM(D18:F18)/3</f>
        <v>904.35666666666657</v>
      </c>
      <c r="H18" s="14">
        <f t="shared" si="0"/>
        <v>27130.699999999997</v>
      </c>
    </row>
    <row r="19" spans="1:1020" s="4" customFormat="1" ht="18.75" x14ac:dyDescent="0.3">
      <c r="A19" s="15" t="s">
        <v>36</v>
      </c>
      <c r="B19" s="13" t="s">
        <v>42</v>
      </c>
      <c r="C19" s="13">
        <v>200</v>
      </c>
      <c r="D19" s="14">
        <v>81.94</v>
      </c>
      <c r="E19" s="13">
        <v>78.75</v>
      </c>
      <c r="F19" s="14">
        <v>80.33</v>
      </c>
      <c r="G19" s="14">
        <f t="shared" si="1"/>
        <v>80.339999999999989</v>
      </c>
      <c r="H19" s="14">
        <f t="shared" si="0"/>
        <v>16067.999999999998</v>
      </c>
    </row>
    <row r="20" spans="1:1020" s="4" customFormat="1" ht="56.25" x14ac:dyDescent="0.3">
      <c r="A20" s="15" t="s">
        <v>37</v>
      </c>
      <c r="B20" s="13" t="s">
        <v>43</v>
      </c>
      <c r="C20" s="13">
        <v>56</v>
      </c>
      <c r="D20" s="14">
        <v>785.3</v>
      </c>
      <c r="E20" s="13">
        <v>754.8</v>
      </c>
      <c r="F20" s="14">
        <v>769.9</v>
      </c>
      <c r="G20" s="14">
        <f t="shared" si="1"/>
        <v>770</v>
      </c>
      <c r="H20" s="14">
        <f t="shared" si="0"/>
        <v>43120</v>
      </c>
    </row>
    <row r="21" spans="1:1020" s="4" customFormat="1" ht="18.75" x14ac:dyDescent="0.3">
      <c r="A21" s="15" t="s">
        <v>38</v>
      </c>
      <c r="B21" s="13" t="s">
        <v>31</v>
      </c>
      <c r="C21" s="13">
        <v>5</v>
      </c>
      <c r="D21" s="14">
        <v>6526.43</v>
      </c>
      <c r="E21" s="13">
        <v>6273</v>
      </c>
      <c r="F21" s="14">
        <v>6398.46</v>
      </c>
      <c r="G21" s="14">
        <f t="shared" si="1"/>
        <v>6399.2966666666662</v>
      </c>
      <c r="H21" s="14">
        <f t="shared" si="0"/>
        <v>31996.48333333333</v>
      </c>
    </row>
    <row r="22" spans="1:1020" s="4" customFormat="1" ht="18.75" x14ac:dyDescent="0.3">
      <c r="A22" s="15" t="s">
        <v>39</v>
      </c>
      <c r="B22" s="13" t="s">
        <v>31</v>
      </c>
      <c r="C22" s="13">
        <v>12</v>
      </c>
      <c r="D22" s="14">
        <v>2417.89</v>
      </c>
      <c r="E22" s="13">
        <v>2324</v>
      </c>
      <c r="F22" s="14">
        <v>2370.48</v>
      </c>
      <c r="G22" s="14">
        <f t="shared" si="1"/>
        <v>2370.7899999999995</v>
      </c>
      <c r="H22" s="14">
        <f t="shared" si="0"/>
        <v>28449.479999999996</v>
      </c>
    </row>
    <row r="23" spans="1:1020" s="4" customFormat="1" ht="18.75" x14ac:dyDescent="0.3">
      <c r="A23" s="15" t="s">
        <v>40</v>
      </c>
      <c r="B23" s="13" t="s">
        <v>31</v>
      </c>
      <c r="C23" s="13">
        <v>170</v>
      </c>
      <c r="D23" s="14">
        <v>512.91999999999996</v>
      </c>
      <c r="E23" s="13">
        <v>493</v>
      </c>
      <c r="F23" s="14">
        <v>502.86</v>
      </c>
      <c r="G23" s="14">
        <f t="shared" si="1"/>
        <v>502.92666666666668</v>
      </c>
      <c r="H23" s="14">
        <f t="shared" si="0"/>
        <v>85497.53333333334</v>
      </c>
    </row>
    <row r="24" spans="1:1020" s="4" customFormat="1" ht="18.75" x14ac:dyDescent="0.3">
      <c r="A24" s="15" t="s">
        <v>41</v>
      </c>
      <c r="B24" s="13" t="s">
        <v>31</v>
      </c>
      <c r="C24" s="13">
        <v>24</v>
      </c>
      <c r="D24" s="14">
        <v>1363.96</v>
      </c>
      <c r="E24" s="13">
        <v>1311</v>
      </c>
      <c r="F24" s="14">
        <v>1337.22</v>
      </c>
      <c r="G24" s="14">
        <f t="shared" si="1"/>
        <v>1337.3933333333334</v>
      </c>
      <c r="H24" s="14">
        <f t="shared" si="0"/>
        <v>32097.440000000002</v>
      </c>
    </row>
    <row r="25" spans="1:1020" s="19" customFormat="1" ht="18.75" x14ac:dyDescent="0.3">
      <c r="A25" s="16" t="s">
        <v>32</v>
      </c>
      <c r="B25" s="17"/>
      <c r="C25" s="17"/>
      <c r="D25" s="18"/>
      <c r="E25" s="17"/>
      <c r="F25" s="18"/>
      <c r="G25" s="18"/>
      <c r="H25" s="18">
        <f>SUM(H16:H24)</f>
        <v>408364.30333333329</v>
      </c>
    </row>
    <row r="26" spans="1:1020" s="10" customFormat="1" ht="27.75" customHeight="1" x14ac:dyDescent="0.3">
      <c r="A26" s="25" t="s">
        <v>44</v>
      </c>
      <c r="B26" s="25"/>
      <c r="C26" s="25"/>
      <c r="D26" s="25"/>
      <c r="E26" s="25"/>
      <c r="F26" s="25"/>
      <c r="G26" s="25"/>
      <c r="H26" s="25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</row>
    <row r="27" spans="1:1020" ht="144.75" customHeight="1" x14ac:dyDescent="0.25">
      <c r="A27" s="27" t="s">
        <v>26</v>
      </c>
      <c r="B27" s="27"/>
      <c r="C27" s="27"/>
      <c r="D27" s="27"/>
      <c r="E27" s="27"/>
      <c r="F27" s="27"/>
      <c r="G27" s="27"/>
      <c r="H27" s="27"/>
    </row>
    <row r="28" spans="1:1020" ht="18.75" x14ac:dyDescent="0.3">
      <c r="A28" s="5"/>
      <c r="B28" s="5"/>
      <c r="C28" s="5"/>
      <c r="D28" s="5"/>
      <c r="E28" s="5"/>
      <c r="F28" s="5"/>
      <c r="G28" s="6"/>
      <c r="H28" s="7"/>
    </row>
    <row r="29" spans="1:1020" ht="27" customHeight="1" x14ac:dyDescent="0.25">
      <c r="A29" s="20" t="s">
        <v>28</v>
      </c>
      <c r="B29" s="20"/>
      <c r="C29" s="20"/>
      <c r="D29" s="20"/>
      <c r="E29" s="20"/>
      <c r="F29" s="20"/>
      <c r="G29" s="20"/>
      <c r="H29" s="20"/>
      <c r="I29" s="8"/>
    </row>
    <row r="30" spans="1:1020" ht="18.75" x14ac:dyDescent="0.25">
      <c r="A30" s="20"/>
      <c r="B30" s="20"/>
      <c r="C30" s="20"/>
      <c r="D30" s="20"/>
      <c r="E30" s="20"/>
      <c r="F30" s="20"/>
      <c r="G30" s="20"/>
      <c r="H30" s="20"/>
      <c r="I30" s="8"/>
    </row>
    <row r="31" spans="1:1020" ht="41.25" customHeight="1" x14ac:dyDescent="0.25">
      <c r="A31" s="20" t="s">
        <v>29</v>
      </c>
      <c r="B31" s="20"/>
      <c r="C31" s="20"/>
      <c r="D31" s="20"/>
      <c r="E31" s="20"/>
      <c r="F31" s="20"/>
      <c r="G31" s="20"/>
      <c r="H31" s="20"/>
      <c r="I31" s="8"/>
    </row>
    <row r="32" spans="1:1020" ht="15" customHeight="1" x14ac:dyDescent="0.25">
      <c r="A32" s="20"/>
      <c r="B32" s="20"/>
      <c r="C32" s="20"/>
      <c r="D32" s="20"/>
      <c r="E32" s="20"/>
      <c r="F32" s="20"/>
      <c r="G32" s="20"/>
      <c r="H32" s="20"/>
      <c r="I32" s="8"/>
    </row>
    <row r="33" spans="1:9" ht="18.75" x14ac:dyDescent="0.25">
      <c r="A33" s="20"/>
      <c r="B33" s="20"/>
      <c r="C33" s="20"/>
      <c r="D33" s="20"/>
      <c r="E33" s="20"/>
      <c r="F33" s="20"/>
      <c r="G33" s="20"/>
      <c r="H33" s="20"/>
      <c r="I33" s="8"/>
    </row>
    <row r="34" spans="1:9" ht="18.75" x14ac:dyDescent="0.25">
      <c r="A34" s="20"/>
      <c r="B34" s="20"/>
      <c r="C34" s="20"/>
      <c r="D34" s="20"/>
      <c r="E34" s="20"/>
      <c r="F34" s="20"/>
      <c r="G34" s="20"/>
      <c r="H34" s="20"/>
      <c r="I34" s="8"/>
    </row>
  </sheetData>
  <mergeCells count="22">
    <mergeCell ref="F2:H2"/>
    <mergeCell ref="A27:H27"/>
    <mergeCell ref="A30:H30"/>
    <mergeCell ref="A32:H32"/>
    <mergeCell ref="A4:C4"/>
    <mergeCell ref="A5:C5"/>
    <mergeCell ref="A33:H33"/>
    <mergeCell ref="A34:H34"/>
    <mergeCell ref="A3:N3"/>
    <mergeCell ref="D4:N4"/>
    <mergeCell ref="D5:N5"/>
    <mergeCell ref="A6:N6"/>
    <mergeCell ref="A7:N7"/>
    <mergeCell ref="A8:N8"/>
    <mergeCell ref="A9:N9"/>
    <mergeCell ref="A10:N10"/>
    <mergeCell ref="A11:N11"/>
    <mergeCell ref="A12:N12"/>
    <mergeCell ref="A13:N13"/>
    <mergeCell ref="A26:H26"/>
    <mergeCell ref="A29:H29"/>
    <mergeCell ref="A31:H31"/>
  </mergeCells>
  <pageMargins left="0.78740157480314965" right="0.39370078740157483" top="0.78740157480314965" bottom="0.39370078740157483" header="0.51181102362204722" footer="0.51181102362204722"/>
  <pageSetup paperSize="9" scale="49" firstPageNumber="0" orientation="landscape" horizontalDpi="300" verticalDpi="30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2022-02-24T10:29:59Z</cp:lastPrinted>
  <dcterms:created xsi:type="dcterms:W3CDTF">2017-08-05T12:18:39Z</dcterms:created>
  <dcterms:modified xsi:type="dcterms:W3CDTF">2022-02-25T11:48:17Z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