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ладелец\Desktop\АЛЬБИНА ПЕРИСАЕВА\Расходка 1 полугодие 2022г\№ 22144000116\№ 22144000116 Закупка расходных медицинских материалов\"/>
    </mc:Choice>
  </mc:AlternateContent>
  <xr:revisionPtr revIDLastSave="0" documentId="13_ncr:1_{6CA5E65E-F5FC-4440-A6BA-10F704DBF2E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Расчет НМЦ" sheetId="2" r:id="rId1"/>
  </sheets>
  <definedNames>
    <definedName name="_xlnm.Print_Area" localSheetId="0">'Расчет НМЦ'!$A$1:$H$31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3" i="2" l="1"/>
  <c r="H23" i="2"/>
  <c r="G22" i="2"/>
  <c r="H22" i="2" s="1"/>
  <c r="G21" i="2"/>
  <c r="H21" i="2" s="1"/>
  <c r="G16" i="2"/>
  <c r="H16" i="2" l="1"/>
  <c r="G18" i="2"/>
  <c r="H18" i="2" s="1"/>
  <c r="G19" i="2"/>
  <c r="H19" i="2" s="1"/>
  <c r="G20" i="2"/>
  <c r="H20" i="2" s="1"/>
  <c r="G24" i="2"/>
  <c r="H24" i="2" s="1"/>
  <c r="G17" i="2"/>
  <c r="H17" i="2" s="1"/>
  <c r="H25" i="2" l="1"/>
</calcChain>
</file>

<file path=xl/sharedStrings.xml><?xml version="1.0" encoding="utf-8"?>
<sst xmlns="http://schemas.openxmlformats.org/spreadsheetml/2006/main" count="52" uniqueCount="46">
  <si>
    <t>Ед. изм.</t>
  </si>
  <si>
    <t>Количество</t>
  </si>
  <si>
    <t>Ценовое предложение №1</t>
  </si>
  <si>
    <t>Ценовое предложение №2</t>
  </si>
  <si>
    <t>Ценовое предложение №3</t>
  </si>
  <si>
    <t>НМЦ позиции</t>
  </si>
  <si>
    <t>Сумма, руб.</t>
  </si>
  <si>
    <t>1</t>
  </si>
  <si>
    <t>2</t>
  </si>
  <si>
    <t>3</t>
  </si>
  <si>
    <t>4</t>
  </si>
  <si>
    <t>5</t>
  </si>
  <si>
    <t>6</t>
  </si>
  <si>
    <t>7</t>
  </si>
  <si>
    <t>8</t>
  </si>
  <si>
    <t>1. Предмет закупки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</si>
  <si>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</si>
  <si>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</si>
  <si>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</si>
  <si>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</si>
  <si>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</si>
  <si>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</si>
  <si>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t>2. Используемый метод для определения начальной (максимальной) цены закупки (далее по тексту - НМЦК):</t>
  </si>
  <si>
    <t xml:space="preserve">3. Расчет начальной (максимальной) цены по позиции производится по формуле: </t>
  </si>
  <si>
    <t>4. Таблица для обоснования начальной (максимальной) цены закупки при выборе метода сопоставимых рыночных цен (анализа рынка):</t>
  </si>
  <si>
    <r>
      <t>ц</t>
    </r>
    <r>
      <rPr>
        <vertAlign val="subscript"/>
        <sz val="12"/>
        <color theme="1"/>
        <rFont val="Times New Roman"/>
        <family val="1"/>
        <charset val="204"/>
      </rPr>
      <t>i</t>
    </r>
    <r>
      <rPr>
        <sz val="12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</si>
  <si>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Основания для расчета:
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ЦДЗ-18;
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</si>
  <si>
    <t>Наименование Товара</t>
  </si>
  <si>
    <t xml:space="preserve">Главный врач  ЧУЗ "КБ "РЖД-Медицина" г. Владикавказ"                                                                                        Н.С. Саидов                                                                                                                               </t>
  </si>
  <si>
    <t>Ведущий специалист по закупкам                                                                                                                                  А.У. Перисаева</t>
  </si>
  <si>
    <t>Поставка расходных медицинских материалов</t>
  </si>
  <si>
    <t>шт</t>
  </si>
  <si>
    <t>ИТОГО</t>
  </si>
  <si>
    <t>Бумага диаграмная 112x90x300</t>
  </si>
  <si>
    <t>Бумага диаграмная 183x130x200</t>
  </si>
  <si>
    <t>Бумага диаграмная 210x280x215</t>
  </si>
  <si>
    <t>Бумага диаграмная 80x70x315</t>
  </si>
  <si>
    <t>Электроды для холтеровского мониторирования и велографии 50 мм (50 шт./упак.)</t>
  </si>
  <si>
    <t>Пульсоксиметр с поверкой</t>
  </si>
  <si>
    <t>Термометр бесконтактный</t>
  </si>
  <si>
    <t>Термометр медицинский без ртутный</t>
  </si>
  <si>
    <t>Тонометр</t>
  </si>
  <si>
    <t>пач.</t>
  </si>
  <si>
    <t>упак</t>
  </si>
  <si>
    <t>ИТОГО НМЦ - 408 364 (Четыреста восемь тысяч триста шестьдесят четыре) рубля 30 копеек</t>
  </si>
  <si>
    <t>Обоснование начальной (максимальной) цены закупки № 22144000116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</si>
</sst>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2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1"/>
    </font>
    <font>
      <vertAlign val="sub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4" fontId="3" fillId="0" borderId="0" xfId="0" applyNumberFormat="1" applyFont="1" applyBorder="1" applyAlignment="1">
      <alignment wrapText="1"/>
    </xf>
    <xf numFmtId="49" fontId="6" fillId="0" borderId="3" xfId="0" applyNumberFormat="1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wrapText="1"/>
    </xf>
    <xf numFmtId="0" fontId="5" fillId="3" borderId="1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wrapText="1"/>
    </xf>
    <xf numFmtId="0" fontId="9" fillId="0" borderId="0" xfId="0" applyFont="1" applyAlignment="1">
      <alignment wrapText="1"/>
    </xf>
    <xf numFmtId="49" fontId="6" fillId="0" borderId="0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438148</xdr:colOff>
      <xdr:row>5</xdr:row>
      <xdr:rowOff>11907</xdr:rowOff>
    </xdr:from>
    <xdr:to>
      <xdr:col>6</xdr:col>
      <xdr:colOff>428624</xdr:colOff>
      <xdr:row>6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134118-B21C-495F-AA84-A50E492E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898" y="1631157"/>
          <a:ext cx="1857376" cy="426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MF34"/>
  <sheetViews>
    <sheetView tabSelected="1" view="pageBreakPreview" topLeftCell="A16" zoomScaleNormal="170" zoomScaleSheetLayoutView="100" workbookViewId="0">
      <selection activeCell="F2" sqref="F2:H2"/>
    </sheetView>
  </sheetViews>
  <sheetFormatPr defaultColWidth="11.5703125" defaultRowHeight="15" x14ac:dyDescent="0.25"/>
  <cols>
    <col min="1" max="1" width="58.7109375" style="2" customWidth="1"/>
    <col min="2" max="2" width="18.7109375" style="2" customWidth="1"/>
    <col min="3" max="3" width="16.42578125" style="2" customWidth="1"/>
    <col min="4" max="4" width="20.7109375" style="2" customWidth="1"/>
    <col min="5" max="5" width="18.5703125" style="2" customWidth="1"/>
    <col min="6" max="6" width="25.42578125" style="2" customWidth="1"/>
    <col min="7" max="7" width="20.140625" style="1" customWidth="1"/>
    <col min="8" max="8" width="26.140625" style="1" customWidth="1"/>
    <col min="9" max="9" width="11.5703125" style="1" hidden="1" customWidth="1"/>
    <col min="10" max="10" width="0.140625" style="1" customWidth="1"/>
    <col min="11" max="11" width="11.5703125" style="1" hidden="1" customWidth="1"/>
    <col min="12" max="12" width="0.42578125" style="1" customWidth="1"/>
    <col min="13" max="14" width="11.5703125" style="1" hidden="1" customWidth="1"/>
    <col min="15" max="1020" width="11.5703125" style="1"/>
  </cols>
  <sheetData>
    <row r="2" spans="1:14" ht="29.25" customHeight="1" x14ac:dyDescent="0.25">
      <c r="F2" s="26"/>
      <c r="G2" s="26"/>
      <c r="H2" s="26"/>
    </row>
    <row r="3" spans="1:14" ht="23.25" customHeight="1" x14ac:dyDescent="0.25">
      <c r="A3" s="21" t="s">
        <v>45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5.75" x14ac:dyDescent="0.25">
      <c r="A4" s="24" t="s">
        <v>15</v>
      </c>
      <c r="B4" s="24"/>
      <c r="C4" s="24"/>
      <c r="D4" s="22" t="s">
        <v>30</v>
      </c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72" customHeight="1" x14ac:dyDescent="0.25">
      <c r="A5" s="23" t="s">
        <v>22</v>
      </c>
      <c r="B5" s="23"/>
      <c r="C5" s="23"/>
      <c r="D5" s="23" t="s">
        <v>16</v>
      </c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48" customHeight="1" x14ac:dyDescent="0.25">
      <c r="A6" s="24" t="s">
        <v>23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ht="15.75" x14ac:dyDescent="0.25">
      <c r="A7" s="24" t="s">
        <v>17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4" ht="15.75" x14ac:dyDescent="0.25">
      <c r="A8" s="24" t="s">
        <v>18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 ht="15.75" x14ac:dyDescent="0.25">
      <c r="A9" s="24" t="s">
        <v>19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ht="15.75" x14ac:dyDescent="0.25">
      <c r="A10" s="24" t="s">
        <v>20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4" ht="15.75" x14ac:dyDescent="0.25">
      <c r="A11" s="24" t="s">
        <v>21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4" ht="48.75" customHeight="1" x14ac:dyDescent="0.25">
      <c r="A12" s="24" t="s">
        <v>25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4" ht="33" customHeight="1" x14ac:dyDescent="0.25">
      <c r="A13" s="24" t="s">
        <v>24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4" ht="43.5" customHeight="1" x14ac:dyDescent="0.25">
      <c r="A14" s="11" t="s">
        <v>27</v>
      </c>
      <c r="B14" s="11" t="s">
        <v>0</v>
      </c>
      <c r="C14" s="11" t="s">
        <v>1</v>
      </c>
      <c r="D14" s="11" t="s">
        <v>2</v>
      </c>
      <c r="E14" s="11" t="s">
        <v>3</v>
      </c>
      <c r="F14" s="11" t="s">
        <v>4</v>
      </c>
      <c r="G14" s="11" t="s">
        <v>5</v>
      </c>
      <c r="H14" s="11" t="s">
        <v>6</v>
      </c>
    </row>
    <row r="15" spans="1:14" s="3" customFormat="1" ht="15.75" customHeight="1" x14ac:dyDescent="0.3">
      <c r="A15" s="12" t="s">
        <v>7</v>
      </c>
      <c r="B15" s="12" t="s">
        <v>8</v>
      </c>
      <c r="C15" s="12" t="s">
        <v>9</v>
      </c>
      <c r="D15" s="12" t="s">
        <v>10</v>
      </c>
      <c r="E15" s="12" t="s">
        <v>11</v>
      </c>
      <c r="F15" s="12" t="s">
        <v>12</v>
      </c>
      <c r="G15" s="12" t="s">
        <v>13</v>
      </c>
      <c r="H15" s="12" t="s">
        <v>14</v>
      </c>
    </row>
    <row r="16" spans="1:14" s="3" customFormat="1" ht="25.5" customHeight="1" x14ac:dyDescent="0.3">
      <c r="A16" s="15" t="s">
        <v>33</v>
      </c>
      <c r="B16" s="13" t="s">
        <v>42</v>
      </c>
      <c r="C16" s="13">
        <v>200</v>
      </c>
      <c r="D16" s="14">
        <v>285.38</v>
      </c>
      <c r="E16" s="13">
        <v>274.29000000000002</v>
      </c>
      <c r="F16" s="14">
        <v>279.77999999999997</v>
      </c>
      <c r="G16" s="14">
        <f>SUM(D16:F16)/3</f>
        <v>279.81666666666666</v>
      </c>
      <c r="H16" s="14">
        <f>C16*G16</f>
        <v>55963.333333333336</v>
      </c>
    </row>
    <row r="17" spans="1:1020" s="4" customFormat="1" ht="18.75" x14ac:dyDescent="0.3">
      <c r="A17" s="15" t="s">
        <v>34</v>
      </c>
      <c r="B17" s="13" t="s">
        <v>42</v>
      </c>
      <c r="C17" s="13">
        <v>200</v>
      </c>
      <c r="D17" s="14">
        <v>448.95</v>
      </c>
      <c r="E17" s="13">
        <v>431.52</v>
      </c>
      <c r="F17" s="14">
        <v>440.15</v>
      </c>
      <c r="G17" s="14">
        <f>SUM(D17:F17)/3</f>
        <v>440.20666666666665</v>
      </c>
      <c r="H17" s="14">
        <f t="shared" ref="H17:H24" si="0">C17*G17</f>
        <v>88041.333333333328</v>
      </c>
    </row>
    <row r="18" spans="1:1020" s="4" customFormat="1" ht="18.75" x14ac:dyDescent="0.3">
      <c r="A18" s="15" t="s">
        <v>35</v>
      </c>
      <c r="B18" s="13" t="s">
        <v>42</v>
      </c>
      <c r="C18" s="13">
        <v>30</v>
      </c>
      <c r="D18" s="14">
        <v>922.32</v>
      </c>
      <c r="E18" s="13">
        <v>886.51</v>
      </c>
      <c r="F18" s="14">
        <v>904.24</v>
      </c>
      <c r="G18" s="14">
        <f t="shared" ref="G18:G24" si="1">SUM(D18:F18)/3</f>
        <v>904.35666666666657</v>
      </c>
      <c r="H18" s="14">
        <f t="shared" si="0"/>
        <v>27130.699999999997</v>
      </c>
    </row>
    <row r="19" spans="1:1020" s="4" customFormat="1" ht="18.75" x14ac:dyDescent="0.3">
      <c r="A19" s="15" t="s">
        <v>36</v>
      </c>
      <c r="B19" s="13" t="s">
        <v>42</v>
      </c>
      <c r="C19" s="13">
        <v>200</v>
      </c>
      <c r="D19" s="14">
        <v>81.94</v>
      </c>
      <c r="E19" s="13">
        <v>78.75</v>
      </c>
      <c r="F19" s="14">
        <v>80.33</v>
      </c>
      <c r="G19" s="14">
        <f t="shared" si="1"/>
        <v>80.339999999999989</v>
      </c>
      <c r="H19" s="14">
        <f t="shared" si="0"/>
        <v>16067.999999999998</v>
      </c>
    </row>
    <row r="20" spans="1:1020" s="4" customFormat="1" ht="56.25" x14ac:dyDescent="0.3">
      <c r="A20" s="15" t="s">
        <v>37</v>
      </c>
      <c r="B20" s="13" t="s">
        <v>43</v>
      </c>
      <c r="C20" s="13">
        <v>56</v>
      </c>
      <c r="D20" s="14">
        <v>785.3</v>
      </c>
      <c r="E20" s="13">
        <v>754.8</v>
      </c>
      <c r="F20" s="14">
        <v>769.9</v>
      </c>
      <c r="G20" s="14">
        <f t="shared" si="1"/>
        <v>770</v>
      </c>
      <c r="H20" s="14">
        <f t="shared" si="0"/>
        <v>43120</v>
      </c>
    </row>
    <row r="21" spans="1:1020" s="4" customFormat="1" ht="18.75" x14ac:dyDescent="0.3">
      <c r="A21" s="15" t="s">
        <v>38</v>
      </c>
      <c r="B21" s="13" t="s">
        <v>31</v>
      </c>
      <c r="C21" s="13">
        <v>5</v>
      </c>
      <c r="D21" s="14">
        <v>6526.43</v>
      </c>
      <c r="E21" s="13">
        <v>6273</v>
      </c>
      <c r="F21" s="14">
        <v>6398.46</v>
      </c>
      <c r="G21" s="14">
        <f t="shared" si="1"/>
        <v>6399.2966666666662</v>
      </c>
      <c r="H21" s="14">
        <f t="shared" si="0"/>
        <v>31996.48333333333</v>
      </c>
    </row>
    <row r="22" spans="1:1020" s="4" customFormat="1" ht="18.75" x14ac:dyDescent="0.3">
      <c r="A22" s="15" t="s">
        <v>39</v>
      </c>
      <c r="B22" s="13" t="s">
        <v>31</v>
      </c>
      <c r="C22" s="13">
        <v>12</v>
      </c>
      <c r="D22" s="14">
        <v>2417.89</v>
      </c>
      <c r="E22" s="13">
        <v>2324</v>
      </c>
      <c r="F22" s="14">
        <v>2370.48</v>
      </c>
      <c r="G22" s="14">
        <f t="shared" si="1"/>
        <v>2370.7899999999995</v>
      </c>
      <c r="H22" s="14">
        <f t="shared" si="0"/>
        <v>28449.479999999996</v>
      </c>
    </row>
    <row r="23" spans="1:1020" s="4" customFormat="1" ht="18.75" x14ac:dyDescent="0.3">
      <c r="A23" s="15" t="s">
        <v>40</v>
      </c>
      <c r="B23" s="13" t="s">
        <v>31</v>
      </c>
      <c r="C23" s="13">
        <v>170</v>
      </c>
      <c r="D23" s="14">
        <v>512.91999999999996</v>
      </c>
      <c r="E23" s="13">
        <v>493</v>
      </c>
      <c r="F23" s="14">
        <v>502.86</v>
      </c>
      <c r="G23" s="14">
        <f t="shared" si="1"/>
        <v>502.92666666666668</v>
      </c>
      <c r="H23" s="14">
        <f t="shared" si="0"/>
        <v>85497.53333333334</v>
      </c>
    </row>
    <row r="24" spans="1:1020" s="4" customFormat="1" ht="18.75" x14ac:dyDescent="0.3">
      <c r="A24" s="15" t="s">
        <v>41</v>
      </c>
      <c r="B24" s="13" t="s">
        <v>31</v>
      </c>
      <c r="C24" s="13">
        <v>24</v>
      </c>
      <c r="D24" s="14">
        <v>1363.96</v>
      </c>
      <c r="E24" s="13">
        <v>1311</v>
      </c>
      <c r="F24" s="14">
        <v>1337.22</v>
      </c>
      <c r="G24" s="14">
        <f t="shared" si="1"/>
        <v>1337.3933333333334</v>
      </c>
      <c r="H24" s="14">
        <f t="shared" si="0"/>
        <v>32097.440000000002</v>
      </c>
    </row>
    <row r="25" spans="1:1020" s="19" customFormat="1" ht="18.75" x14ac:dyDescent="0.3">
      <c r="A25" s="16" t="s">
        <v>32</v>
      </c>
      <c r="B25" s="17"/>
      <c r="C25" s="17"/>
      <c r="D25" s="18"/>
      <c r="E25" s="17"/>
      <c r="F25" s="18"/>
      <c r="G25" s="18"/>
      <c r="H25" s="18">
        <f>SUM(H16:H24)</f>
        <v>408364.30333333329</v>
      </c>
    </row>
    <row r="26" spans="1:1020" s="10" customFormat="1" ht="27.75" customHeight="1" x14ac:dyDescent="0.3">
      <c r="A26" s="25" t="s">
        <v>44</v>
      </c>
      <c r="B26" s="25"/>
      <c r="C26" s="25"/>
      <c r="D26" s="25"/>
      <c r="E26" s="25"/>
      <c r="F26" s="25"/>
      <c r="G26" s="25"/>
      <c r="H26" s="25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  <c r="IW26" s="9"/>
      <c r="IX26" s="9"/>
      <c r="IY26" s="9"/>
      <c r="IZ26" s="9"/>
      <c r="JA26" s="9"/>
      <c r="JB26" s="9"/>
      <c r="JC26" s="9"/>
      <c r="JD26" s="9"/>
      <c r="JE26" s="9"/>
      <c r="JF26" s="9"/>
      <c r="JG26" s="9"/>
      <c r="JH26" s="9"/>
      <c r="JI26" s="9"/>
      <c r="JJ26" s="9"/>
      <c r="JK26" s="9"/>
      <c r="JL26" s="9"/>
      <c r="JM26" s="9"/>
      <c r="JN26" s="9"/>
      <c r="JO26" s="9"/>
      <c r="JP26" s="9"/>
      <c r="JQ26" s="9"/>
      <c r="JR26" s="9"/>
      <c r="JS26" s="9"/>
      <c r="JT26" s="9"/>
      <c r="JU26" s="9"/>
      <c r="JV26" s="9"/>
      <c r="JW26" s="9"/>
      <c r="JX26" s="9"/>
      <c r="JY26" s="9"/>
      <c r="JZ26" s="9"/>
      <c r="KA26" s="9"/>
      <c r="KB26" s="9"/>
      <c r="KC26" s="9"/>
      <c r="KD26" s="9"/>
      <c r="KE26" s="9"/>
      <c r="KF26" s="9"/>
      <c r="KG26" s="9"/>
      <c r="KH26" s="9"/>
      <c r="KI26" s="9"/>
      <c r="KJ26" s="9"/>
      <c r="KK26" s="9"/>
      <c r="KL26" s="9"/>
      <c r="KM26" s="9"/>
      <c r="KN26" s="9"/>
      <c r="KO26" s="9"/>
      <c r="KP26" s="9"/>
      <c r="KQ26" s="9"/>
      <c r="KR26" s="9"/>
      <c r="KS26" s="9"/>
      <c r="KT26" s="9"/>
      <c r="KU26" s="9"/>
      <c r="KV26" s="9"/>
      <c r="KW26" s="9"/>
      <c r="KX26" s="9"/>
      <c r="KY26" s="9"/>
      <c r="KZ26" s="9"/>
      <c r="LA26" s="9"/>
      <c r="LB26" s="9"/>
      <c r="LC26" s="9"/>
      <c r="LD26" s="9"/>
      <c r="LE26" s="9"/>
      <c r="LF26" s="9"/>
      <c r="LG26" s="9"/>
      <c r="LH26" s="9"/>
      <c r="LI26" s="9"/>
      <c r="LJ26" s="9"/>
      <c r="LK26" s="9"/>
      <c r="LL26" s="9"/>
      <c r="LM26" s="9"/>
      <c r="LN26" s="9"/>
      <c r="LO26" s="9"/>
      <c r="LP26" s="9"/>
      <c r="LQ26" s="9"/>
      <c r="LR26" s="9"/>
      <c r="LS26" s="9"/>
      <c r="LT26" s="9"/>
      <c r="LU26" s="9"/>
      <c r="LV26" s="9"/>
      <c r="LW26" s="9"/>
      <c r="LX26" s="9"/>
      <c r="LY26" s="9"/>
      <c r="LZ26" s="9"/>
      <c r="MA26" s="9"/>
      <c r="MB26" s="9"/>
      <c r="MC26" s="9"/>
      <c r="MD26" s="9"/>
      <c r="ME26" s="9"/>
      <c r="MF26" s="9"/>
      <c r="MG26" s="9"/>
      <c r="MH26" s="9"/>
      <c r="MI26" s="9"/>
      <c r="MJ26" s="9"/>
      <c r="MK26" s="9"/>
      <c r="ML26" s="9"/>
      <c r="MM26" s="9"/>
      <c r="MN26" s="9"/>
      <c r="MO26" s="9"/>
      <c r="MP26" s="9"/>
      <c r="MQ26" s="9"/>
      <c r="MR26" s="9"/>
      <c r="MS26" s="9"/>
      <c r="MT26" s="9"/>
      <c r="MU26" s="9"/>
      <c r="MV26" s="9"/>
      <c r="MW26" s="9"/>
      <c r="MX26" s="9"/>
      <c r="MY26" s="9"/>
      <c r="MZ26" s="9"/>
      <c r="NA26" s="9"/>
      <c r="NB26" s="9"/>
      <c r="NC26" s="9"/>
      <c r="ND26" s="9"/>
      <c r="NE26" s="9"/>
      <c r="NF26" s="9"/>
      <c r="NG26" s="9"/>
      <c r="NH26" s="9"/>
      <c r="NI26" s="9"/>
      <c r="NJ26" s="9"/>
      <c r="NK26" s="9"/>
      <c r="NL26" s="9"/>
      <c r="NM26" s="9"/>
      <c r="NN26" s="9"/>
      <c r="NO26" s="9"/>
      <c r="NP26" s="9"/>
      <c r="NQ26" s="9"/>
      <c r="NR26" s="9"/>
      <c r="NS26" s="9"/>
      <c r="NT26" s="9"/>
      <c r="NU26" s="9"/>
      <c r="NV26" s="9"/>
      <c r="NW26" s="9"/>
      <c r="NX26" s="9"/>
      <c r="NY26" s="9"/>
      <c r="NZ26" s="9"/>
      <c r="OA26" s="9"/>
      <c r="OB26" s="9"/>
      <c r="OC26" s="9"/>
      <c r="OD26" s="9"/>
      <c r="OE26" s="9"/>
      <c r="OF26" s="9"/>
      <c r="OG26" s="9"/>
      <c r="OH26" s="9"/>
      <c r="OI26" s="9"/>
      <c r="OJ26" s="9"/>
      <c r="OK26" s="9"/>
      <c r="OL26" s="9"/>
      <c r="OM26" s="9"/>
      <c r="ON26" s="9"/>
      <c r="OO26" s="9"/>
      <c r="OP26" s="9"/>
      <c r="OQ26" s="9"/>
      <c r="OR26" s="9"/>
      <c r="OS26" s="9"/>
      <c r="OT26" s="9"/>
      <c r="OU26" s="9"/>
      <c r="OV26" s="9"/>
      <c r="OW26" s="9"/>
      <c r="OX26" s="9"/>
      <c r="OY26" s="9"/>
      <c r="OZ26" s="9"/>
      <c r="PA26" s="9"/>
      <c r="PB26" s="9"/>
      <c r="PC26" s="9"/>
      <c r="PD26" s="9"/>
      <c r="PE26" s="9"/>
      <c r="PF26" s="9"/>
      <c r="PG26" s="9"/>
      <c r="PH26" s="9"/>
      <c r="PI26" s="9"/>
      <c r="PJ26" s="9"/>
      <c r="PK26" s="9"/>
      <c r="PL26" s="9"/>
      <c r="PM26" s="9"/>
      <c r="PN26" s="9"/>
      <c r="PO26" s="9"/>
      <c r="PP26" s="9"/>
      <c r="PQ26" s="9"/>
      <c r="PR26" s="9"/>
      <c r="PS26" s="9"/>
      <c r="PT26" s="9"/>
      <c r="PU26" s="9"/>
      <c r="PV26" s="9"/>
      <c r="PW26" s="9"/>
      <c r="PX26" s="9"/>
      <c r="PY26" s="9"/>
      <c r="PZ26" s="9"/>
      <c r="QA26" s="9"/>
      <c r="QB26" s="9"/>
      <c r="QC26" s="9"/>
      <c r="QD26" s="9"/>
      <c r="QE26" s="9"/>
      <c r="QF26" s="9"/>
      <c r="QG26" s="9"/>
      <c r="QH26" s="9"/>
      <c r="QI26" s="9"/>
      <c r="QJ26" s="9"/>
      <c r="QK26" s="9"/>
      <c r="QL26" s="9"/>
      <c r="QM26" s="9"/>
      <c r="QN26" s="9"/>
      <c r="QO26" s="9"/>
      <c r="QP26" s="9"/>
      <c r="QQ26" s="9"/>
      <c r="QR26" s="9"/>
      <c r="QS26" s="9"/>
      <c r="QT26" s="9"/>
      <c r="QU26" s="9"/>
      <c r="QV26" s="9"/>
      <c r="QW26" s="9"/>
      <c r="QX26" s="9"/>
      <c r="QY26" s="9"/>
      <c r="QZ26" s="9"/>
      <c r="RA26" s="9"/>
      <c r="RB26" s="9"/>
      <c r="RC26" s="9"/>
      <c r="RD26" s="9"/>
      <c r="RE26" s="9"/>
      <c r="RF26" s="9"/>
      <c r="RG26" s="9"/>
      <c r="RH26" s="9"/>
      <c r="RI26" s="9"/>
      <c r="RJ26" s="9"/>
      <c r="RK26" s="9"/>
      <c r="RL26" s="9"/>
      <c r="RM26" s="9"/>
      <c r="RN26" s="9"/>
      <c r="RO26" s="9"/>
      <c r="RP26" s="9"/>
      <c r="RQ26" s="9"/>
      <c r="RR26" s="9"/>
      <c r="RS26" s="9"/>
      <c r="RT26" s="9"/>
      <c r="RU26" s="9"/>
      <c r="RV26" s="9"/>
      <c r="RW26" s="9"/>
      <c r="RX26" s="9"/>
      <c r="RY26" s="9"/>
      <c r="RZ26" s="9"/>
      <c r="SA26" s="9"/>
      <c r="SB26" s="9"/>
      <c r="SC26" s="9"/>
      <c r="SD26" s="9"/>
      <c r="SE26" s="9"/>
      <c r="SF26" s="9"/>
      <c r="SG26" s="9"/>
      <c r="SH26" s="9"/>
      <c r="SI26" s="9"/>
      <c r="SJ26" s="9"/>
      <c r="SK26" s="9"/>
      <c r="SL26" s="9"/>
      <c r="SM26" s="9"/>
      <c r="SN26" s="9"/>
      <c r="SO26" s="9"/>
      <c r="SP26" s="9"/>
      <c r="SQ26" s="9"/>
      <c r="SR26" s="9"/>
      <c r="SS26" s="9"/>
      <c r="ST26" s="9"/>
      <c r="SU26" s="9"/>
      <c r="SV26" s="9"/>
      <c r="SW26" s="9"/>
      <c r="SX26" s="9"/>
      <c r="SY26" s="9"/>
      <c r="SZ26" s="9"/>
      <c r="TA26" s="9"/>
      <c r="TB26" s="9"/>
      <c r="TC26" s="9"/>
      <c r="TD26" s="9"/>
      <c r="TE26" s="9"/>
      <c r="TF26" s="9"/>
      <c r="TG26" s="9"/>
      <c r="TH26" s="9"/>
      <c r="TI26" s="9"/>
      <c r="TJ26" s="9"/>
      <c r="TK26" s="9"/>
      <c r="TL26" s="9"/>
      <c r="TM26" s="9"/>
      <c r="TN26" s="9"/>
      <c r="TO26" s="9"/>
      <c r="TP26" s="9"/>
      <c r="TQ26" s="9"/>
      <c r="TR26" s="9"/>
      <c r="TS26" s="9"/>
      <c r="TT26" s="9"/>
      <c r="TU26" s="9"/>
      <c r="TV26" s="9"/>
      <c r="TW26" s="9"/>
      <c r="TX26" s="9"/>
      <c r="TY26" s="9"/>
      <c r="TZ26" s="9"/>
      <c r="UA26" s="9"/>
      <c r="UB26" s="9"/>
      <c r="UC26" s="9"/>
      <c r="UD26" s="9"/>
      <c r="UE26" s="9"/>
      <c r="UF26" s="9"/>
      <c r="UG26" s="9"/>
      <c r="UH26" s="9"/>
      <c r="UI26" s="9"/>
      <c r="UJ26" s="9"/>
      <c r="UK26" s="9"/>
      <c r="UL26" s="9"/>
      <c r="UM26" s="9"/>
      <c r="UN26" s="9"/>
      <c r="UO26" s="9"/>
      <c r="UP26" s="9"/>
      <c r="UQ26" s="9"/>
      <c r="UR26" s="9"/>
      <c r="US26" s="9"/>
      <c r="UT26" s="9"/>
      <c r="UU26" s="9"/>
      <c r="UV26" s="9"/>
      <c r="UW26" s="9"/>
      <c r="UX26" s="9"/>
      <c r="UY26" s="9"/>
      <c r="UZ26" s="9"/>
      <c r="VA26" s="9"/>
      <c r="VB26" s="9"/>
      <c r="VC26" s="9"/>
      <c r="VD26" s="9"/>
      <c r="VE26" s="9"/>
      <c r="VF26" s="9"/>
      <c r="VG26" s="9"/>
      <c r="VH26" s="9"/>
      <c r="VI26" s="9"/>
      <c r="VJ26" s="9"/>
      <c r="VK26" s="9"/>
      <c r="VL26" s="9"/>
      <c r="VM26" s="9"/>
      <c r="VN26" s="9"/>
      <c r="VO26" s="9"/>
      <c r="VP26" s="9"/>
      <c r="VQ26" s="9"/>
      <c r="VR26" s="9"/>
      <c r="VS26" s="9"/>
      <c r="VT26" s="9"/>
      <c r="VU26" s="9"/>
      <c r="VV26" s="9"/>
      <c r="VW26" s="9"/>
      <c r="VX26" s="9"/>
      <c r="VY26" s="9"/>
      <c r="VZ26" s="9"/>
      <c r="WA26" s="9"/>
      <c r="WB26" s="9"/>
      <c r="WC26" s="9"/>
      <c r="WD26" s="9"/>
      <c r="WE26" s="9"/>
      <c r="WF26" s="9"/>
      <c r="WG26" s="9"/>
      <c r="WH26" s="9"/>
      <c r="WI26" s="9"/>
      <c r="WJ26" s="9"/>
      <c r="WK26" s="9"/>
      <c r="WL26" s="9"/>
      <c r="WM26" s="9"/>
      <c r="WN26" s="9"/>
      <c r="WO26" s="9"/>
      <c r="WP26" s="9"/>
      <c r="WQ26" s="9"/>
      <c r="WR26" s="9"/>
      <c r="WS26" s="9"/>
      <c r="WT26" s="9"/>
      <c r="WU26" s="9"/>
      <c r="WV26" s="9"/>
      <c r="WW26" s="9"/>
      <c r="WX26" s="9"/>
      <c r="WY26" s="9"/>
      <c r="WZ26" s="9"/>
      <c r="XA26" s="9"/>
      <c r="XB26" s="9"/>
      <c r="XC26" s="9"/>
      <c r="XD26" s="9"/>
      <c r="XE26" s="9"/>
      <c r="XF26" s="9"/>
      <c r="XG26" s="9"/>
      <c r="XH26" s="9"/>
      <c r="XI26" s="9"/>
      <c r="XJ26" s="9"/>
      <c r="XK26" s="9"/>
      <c r="XL26" s="9"/>
      <c r="XM26" s="9"/>
      <c r="XN26" s="9"/>
      <c r="XO26" s="9"/>
      <c r="XP26" s="9"/>
      <c r="XQ26" s="9"/>
      <c r="XR26" s="9"/>
      <c r="XS26" s="9"/>
      <c r="XT26" s="9"/>
      <c r="XU26" s="9"/>
      <c r="XV26" s="9"/>
      <c r="XW26" s="9"/>
      <c r="XX26" s="9"/>
      <c r="XY26" s="9"/>
      <c r="XZ26" s="9"/>
      <c r="YA26" s="9"/>
      <c r="YB26" s="9"/>
      <c r="YC26" s="9"/>
      <c r="YD26" s="9"/>
      <c r="YE26" s="9"/>
      <c r="YF26" s="9"/>
      <c r="YG26" s="9"/>
      <c r="YH26" s="9"/>
      <c r="YI26" s="9"/>
      <c r="YJ26" s="9"/>
      <c r="YK26" s="9"/>
      <c r="YL26" s="9"/>
      <c r="YM26" s="9"/>
      <c r="YN26" s="9"/>
      <c r="YO26" s="9"/>
      <c r="YP26" s="9"/>
      <c r="YQ26" s="9"/>
      <c r="YR26" s="9"/>
      <c r="YS26" s="9"/>
      <c r="YT26" s="9"/>
      <c r="YU26" s="9"/>
      <c r="YV26" s="9"/>
      <c r="YW26" s="9"/>
      <c r="YX26" s="9"/>
      <c r="YY26" s="9"/>
      <c r="YZ26" s="9"/>
      <c r="ZA26" s="9"/>
      <c r="ZB26" s="9"/>
      <c r="ZC26" s="9"/>
      <c r="ZD26" s="9"/>
      <c r="ZE26" s="9"/>
      <c r="ZF26" s="9"/>
      <c r="ZG26" s="9"/>
      <c r="ZH26" s="9"/>
      <c r="ZI26" s="9"/>
      <c r="ZJ26" s="9"/>
      <c r="ZK26" s="9"/>
      <c r="ZL26" s="9"/>
      <c r="ZM26" s="9"/>
      <c r="ZN26" s="9"/>
      <c r="ZO26" s="9"/>
      <c r="ZP26" s="9"/>
      <c r="ZQ26" s="9"/>
      <c r="ZR26" s="9"/>
      <c r="ZS26" s="9"/>
      <c r="ZT26" s="9"/>
      <c r="ZU26" s="9"/>
      <c r="ZV26" s="9"/>
      <c r="ZW26" s="9"/>
      <c r="ZX26" s="9"/>
      <c r="ZY26" s="9"/>
      <c r="ZZ26" s="9"/>
      <c r="AAA26" s="9"/>
      <c r="AAB26" s="9"/>
      <c r="AAC26" s="9"/>
      <c r="AAD26" s="9"/>
      <c r="AAE26" s="9"/>
      <c r="AAF26" s="9"/>
      <c r="AAG26" s="9"/>
      <c r="AAH26" s="9"/>
      <c r="AAI26" s="9"/>
      <c r="AAJ26" s="9"/>
      <c r="AAK26" s="9"/>
      <c r="AAL26" s="9"/>
      <c r="AAM26" s="9"/>
      <c r="AAN26" s="9"/>
      <c r="AAO26" s="9"/>
      <c r="AAP26" s="9"/>
      <c r="AAQ26" s="9"/>
      <c r="AAR26" s="9"/>
      <c r="AAS26" s="9"/>
      <c r="AAT26" s="9"/>
      <c r="AAU26" s="9"/>
      <c r="AAV26" s="9"/>
      <c r="AAW26" s="9"/>
      <c r="AAX26" s="9"/>
      <c r="AAY26" s="9"/>
      <c r="AAZ26" s="9"/>
      <c r="ABA26" s="9"/>
      <c r="ABB26" s="9"/>
      <c r="ABC26" s="9"/>
      <c r="ABD26" s="9"/>
      <c r="ABE26" s="9"/>
      <c r="ABF26" s="9"/>
      <c r="ABG26" s="9"/>
      <c r="ABH26" s="9"/>
      <c r="ABI26" s="9"/>
      <c r="ABJ26" s="9"/>
      <c r="ABK26" s="9"/>
      <c r="ABL26" s="9"/>
      <c r="ABM26" s="9"/>
      <c r="ABN26" s="9"/>
      <c r="ABO26" s="9"/>
      <c r="ABP26" s="9"/>
      <c r="ABQ26" s="9"/>
      <c r="ABR26" s="9"/>
      <c r="ABS26" s="9"/>
      <c r="ABT26" s="9"/>
      <c r="ABU26" s="9"/>
      <c r="ABV26" s="9"/>
      <c r="ABW26" s="9"/>
      <c r="ABX26" s="9"/>
      <c r="ABY26" s="9"/>
      <c r="ABZ26" s="9"/>
      <c r="ACA26" s="9"/>
      <c r="ACB26" s="9"/>
      <c r="ACC26" s="9"/>
      <c r="ACD26" s="9"/>
      <c r="ACE26" s="9"/>
      <c r="ACF26" s="9"/>
      <c r="ACG26" s="9"/>
      <c r="ACH26" s="9"/>
      <c r="ACI26" s="9"/>
      <c r="ACJ26" s="9"/>
      <c r="ACK26" s="9"/>
      <c r="ACL26" s="9"/>
      <c r="ACM26" s="9"/>
      <c r="ACN26" s="9"/>
      <c r="ACO26" s="9"/>
      <c r="ACP26" s="9"/>
      <c r="ACQ26" s="9"/>
      <c r="ACR26" s="9"/>
      <c r="ACS26" s="9"/>
      <c r="ACT26" s="9"/>
      <c r="ACU26" s="9"/>
      <c r="ACV26" s="9"/>
      <c r="ACW26" s="9"/>
      <c r="ACX26" s="9"/>
      <c r="ACY26" s="9"/>
      <c r="ACZ26" s="9"/>
      <c r="ADA26" s="9"/>
      <c r="ADB26" s="9"/>
      <c r="ADC26" s="9"/>
      <c r="ADD26" s="9"/>
      <c r="ADE26" s="9"/>
      <c r="ADF26" s="9"/>
      <c r="ADG26" s="9"/>
      <c r="ADH26" s="9"/>
      <c r="ADI26" s="9"/>
      <c r="ADJ26" s="9"/>
      <c r="ADK26" s="9"/>
      <c r="ADL26" s="9"/>
      <c r="ADM26" s="9"/>
      <c r="ADN26" s="9"/>
      <c r="ADO26" s="9"/>
      <c r="ADP26" s="9"/>
      <c r="ADQ26" s="9"/>
      <c r="ADR26" s="9"/>
      <c r="ADS26" s="9"/>
      <c r="ADT26" s="9"/>
      <c r="ADU26" s="9"/>
      <c r="ADV26" s="9"/>
      <c r="ADW26" s="9"/>
      <c r="ADX26" s="9"/>
      <c r="ADY26" s="9"/>
      <c r="ADZ26" s="9"/>
      <c r="AEA26" s="9"/>
      <c r="AEB26" s="9"/>
      <c r="AEC26" s="9"/>
      <c r="AED26" s="9"/>
      <c r="AEE26" s="9"/>
      <c r="AEF26" s="9"/>
      <c r="AEG26" s="9"/>
      <c r="AEH26" s="9"/>
      <c r="AEI26" s="9"/>
      <c r="AEJ26" s="9"/>
      <c r="AEK26" s="9"/>
      <c r="AEL26" s="9"/>
      <c r="AEM26" s="9"/>
      <c r="AEN26" s="9"/>
      <c r="AEO26" s="9"/>
      <c r="AEP26" s="9"/>
      <c r="AEQ26" s="9"/>
      <c r="AER26" s="9"/>
      <c r="AES26" s="9"/>
      <c r="AET26" s="9"/>
      <c r="AEU26" s="9"/>
      <c r="AEV26" s="9"/>
      <c r="AEW26" s="9"/>
      <c r="AEX26" s="9"/>
      <c r="AEY26" s="9"/>
      <c r="AEZ26" s="9"/>
      <c r="AFA26" s="9"/>
      <c r="AFB26" s="9"/>
      <c r="AFC26" s="9"/>
      <c r="AFD26" s="9"/>
      <c r="AFE26" s="9"/>
      <c r="AFF26" s="9"/>
      <c r="AFG26" s="9"/>
      <c r="AFH26" s="9"/>
      <c r="AFI26" s="9"/>
      <c r="AFJ26" s="9"/>
      <c r="AFK26" s="9"/>
      <c r="AFL26" s="9"/>
      <c r="AFM26" s="9"/>
      <c r="AFN26" s="9"/>
      <c r="AFO26" s="9"/>
      <c r="AFP26" s="9"/>
      <c r="AFQ26" s="9"/>
      <c r="AFR26" s="9"/>
      <c r="AFS26" s="9"/>
      <c r="AFT26" s="9"/>
      <c r="AFU26" s="9"/>
      <c r="AFV26" s="9"/>
      <c r="AFW26" s="9"/>
      <c r="AFX26" s="9"/>
      <c r="AFY26" s="9"/>
      <c r="AFZ26" s="9"/>
      <c r="AGA26" s="9"/>
      <c r="AGB26" s="9"/>
      <c r="AGC26" s="9"/>
      <c r="AGD26" s="9"/>
      <c r="AGE26" s="9"/>
      <c r="AGF26" s="9"/>
      <c r="AGG26" s="9"/>
      <c r="AGH26" s="9"/>
      <c r="AGI26" s="9"/>
      <c r="AGJ26" s="9"/>
      <c r="AGK26" s="9"/>
      <c r="AGL26" s="9"/>
      <c r="AGM26" s="9"/>
      <c r="AGN26" s="9"/>
      <c r="AGO26" s="9"/>
      <c r="AGP26" s="9"/>
      <c r="AGQ26" s="9"/>
      <c r="AGR26" s="9"/>
      <c r="AGS26" s="9"/>
      <c r="AGT26" s="9"/>
      <c r="AGU26" s="9"/>
      <c r="AGV26" s="9"/>
      <c r="AGW26" s="9"/>
      <c r="AGX26" s="9"/>
      <c r="AGY26" s="9"/>
      <c r="AGZ26" s="9"/>
      <c r="AHA26" s="9"/>
      <c r="AHB26" s="9"/>
      <c r="AHC26" s="9"/>
      <c r="AHD26" s="9"/>
      <c r="AHE26" s="9"/>
      <c r="AHF26" s="9"/>
      <c r="AHG26" s="9"/>
      <c r="AHH26" s="9"/>
      <c r="AHI26" s="9"/>
      <c r="AHJ26" s="9"/>
      <c r="AHK26" s="9"/>
      <c r="AHL26" s="9"/>
      <c r="AHM26" s="9"/>
      <c r="AHN26" s="9"/>
      <c r="AHO26" s="9"/>
      <c r="AHP26" s="9"/>
      <c r="AHQ26" s="9"/>
      <c r="AHR26" s="9"/>
      <c r="AHS26" s="9"/>
      <c r="AHT26" s="9"/>
      <c r="AHU26" s="9"/>
      <c r="AHV26" s="9"/>
      <c r="AHW26" s="9"/>
      <c r="AHX26" s="9"/>
      <c r="AHY26" s="9"/>
      <c r="AHZ26" s="9"/>
      <c r="AIA26" s="9"/>
      <c r="AIB26" s="9"/>
      <c r="AIC26" s="9"/>
      <c r="AID26" s="9"/>
      <c r="AIE26" s="9"/>
      <c r="AIF26" s="9"/>
      <c r="AIG26" s="9"/>
      <c r="AIH26" s="9"/>
      <c r="AII26" s="9"/>
      <c r="AIJ26" s="9"/>
      <c r="AIK26" s="9"/>
      <c r="AIL26" s="9"/>
      <c r="AIM26" s="9"/>
      <c r="AIN26" s="9"/>
      <c r="AIO26" s="9"/>
      <c r="AIP26" s="9"/>
      <c r="AIQ26" s="9"/>
      <c r="AIR26" s="9"/>
      <c r="AIS26" s="9"/>
      <c r="AIT26" s="9"/>
      <c r="AIU26" s="9"/>
      <c r="AIV26" s="9"/>
      <c r="AIW26" s="9"/>
      <c r="AIX26" s="9"/>
      <c r="AIY26" s="9"/>
      <c r="AIZ26" s="9"/>
      <c r="AJA26" s="9"/>
      <c r="AJB26" s="9"/>
      <c r="AJC26" s="9"/>
      <c r="AJD26" s="9"/>
      <c r="AJE26" s="9"/>
      <c r="AJF26" s="9"/>
      <c r="AJG26" s="9"/>
      <c r="AJH26" s="9"/>
      <c r="AJI26" s="9"/>
      <c r="AJJ26" s="9"/>
      <c r="AJK26" s="9"/>
      <c r="AJL26" s="9"/>
      <c r="AJM26" s="9"/>
      <c r="AJN26" s="9"/>
      <c r="AJO26" s="9"/>
      <c r="AJP26" s="9"/>
      <c r="AJQ26" s="9"/>
      <c r="AJR26" s="9"/>
      <c r="AJS26" s="9"/>
      <c r="AJT26" s="9"/>
      <c r="AJU26" s="9"/>
      <c r="AJV26" s="9"/>
      <c r="AJW26" s="9"/>
      <c r="AJX26" s="9"/>
      <c r="AJY26" s="9"/>
      <c r="AJZ26" s="9"/>
      <c r="AKA26" s="9"/>
      <c r="AKB26" s="9"/>
      <c r="AKC26" s="9"/>
      <c r="AKD26" s="9"/>
      <c r="AKE26" s="9"/>
      <c r="AKF26" s="9"/>
      <c r="AKG26" s="9"/>
      <c r="AKH26" s="9"/>
      <c r="AKI26" s="9"/>
      <c r="AKJ26" s="9"/>
      <c r="AKK26" s="9"/>
      <c r="AKL26" s="9"/>
      <c r="AKM26" s="9"/>
      <c r="AKN26" s="9"/>
      <c r="AKO26" s="9"/>
      <c r="AKP26" s="9"/>
      <c r="AKQ26" s="9"/>
      <c r="AKR26" s="9"/>
      <c r="AKS26" s="9"/>
      <c r="AKT26" s="9"/>
      <c r="AKU26" s="9"/>
      <c r="AKV26" s="9"/>
      <c r="AKW26" s="9"/>
      <c r="AKX26" s="9"/>
      <c r="AKY26" s="9"/>
      <c r="AKZ26" s="9"/>
      <c r="ALA26" s="9"/>
      <c r="ALB26" s="9"/>
      <c r="ALC26" s="9"/>
      <c r="ALD26" s="9"/>
      <c r="ALE26" s="9"/>
      <c r="ALF26" s="9"/>
      <c r="ALG26" s="9"/>
      <c r="ALH26" s="9"/>
      <c r="ALI26" s="9"/>
      <c r="ALJ26" s="9"/>
      <c r="ALK26" s="9"/>
      <c r="ALL26" s="9"/>
      <c r="ALM26" s="9"/>
      <c r="ALN26" s="9"/>
      <c r="ALO26" s="9"/>
      <c r="ALP26" s="9"/>
      <c r="ALQ26" s="9"/>
      <c r="ALR26" s="9"/>
      <c r="ALS26" s="9"/>
      <c r="ALT26" s="9"/>
      <c r="ALU26" s="9"/>
      <c r="ALV26" s="9"/>
      <c r="ALW26" s="9"/>
      <c r="ALX26" s="9"/>
      <c r="ALY26" s="9"/>
      <c r="ALZ26" s="9"/>
      <c r="AMA26" s="9"/>
      <c r="AMB26" s="9"/>
      <c r="AMC26" s="9"/>
      <c r="AMD26" s="9"/>
      <c r="AME26" s="9"/>
      <c r="AMF26" s="9"/>
    </row>
    <row r="27" spans="1:1020" ht="144.75" customHeight="1" x14ac:dyDescent="0.25">
      <c r="A27" s="27" t="s">
        <v>26</v>
      </c>
      <c r="B27" s="27"/>
      <c r="C27" s="27"/>
      <c r="D27" s="27"/>
      <c r="E27" s="27"/>
      <c r="F27" s="27"/>
      <c r="G27" s="27"/>
      <c r="H27" s="27"/>
    </row>
    <row r="28" spans="1:1020" ht="18.75" x14ac:dyDescent="0.3">
      <c r="A28" s="5"/>
      <c r="B28" s="5"/>
      <c r="C28" s="5"/>
      <c r="D28" s="5"/>
      <c r="E28" s="5"/>
      <c r="F28" s="5"/>
      <c r="G28" s="6"/>
      <c r="H28" s="7"/>
    </row>
    <row r="29" spans="1:1020" ht="27" customHeight="1" x14ac:dyDescent="0.25">
      <c r="A29" s="20" t="s">
        <v>28</v>
      </c>
      <c r="B29" s="20"/>
      <c r="C29" s="20"/>
      <c r="D29" s="20"/>
      <c r="E29" s="20"/>
      <c r="F29" s="20"/>
      <c r="G29" s="20"/>
      <c r="H29" s="20"/>
      <c r="I29" s="8"/>
    </row>
    <row r="30" spans="1:1020" ht="18.75" x14ac:dyDescent="0.25">
      <c r="A30" s="20"/>
      <c r="B30" s="20"/>
      <c r="C30" s="20"/>
      <c r="D30" s="20"/>
      <c r="E30" s="20"/>
      <c r="F30" s="20"/>
      <c r="G30" s="20"/>
      <c r="H30" s="20"/>
      <c r="I30" s="8"/>
    </row>
    <row r="31" spans="1:1020" ht="41.25" customHeight="1" x14ac:dyDescent="0.25">
      <c r="A31" s="20" t="s">
        <v>29</v>
      </c>
      <c r="B31" s="20"/>
      <c r="C31" s="20"/>
      <c r="D31" s="20"/>
      <c r="E31" s="20"/>
      <c r="F31" s="20"/>
      <c r="G31" s="20"/>
      <c r="H31" s="20"/>
      <c r="I31" s="8"/>
    </row>
    <row r="32" spans="1:1020" ht="15" customHeight="1" x14ac:dyDescent="0.25">
      <c r="A32" s="20"/>
      <c r="B32" s="20"/>
      <c r="C32" s="20"/>
      <c r="D32" s="20"/>
      <c r="E32" s="20"/>
      <c r="F32" s="20"/>
      <c r="G32" s="20"/>
      <c r="H32" s="20"/>
      <c r="I32" s="8"/>
    </row>
    <row r="33" spans="1:9" ht="18.75" x14ac:dyDescent="0.25">
      <c r="A33" s="20"/>
      <c r="B33" s="20"/>
      <c r="C33" s="20"/>
      <c r="D33" s="20"/>
      <c r="E33" s="20"/>
      <c r="F33" s="20"/>
      <c r="G33" s="20"/>
      <c r="H33" s="20"/>
      <c r="I33" s="8"/>
    </row>
    <row r="34" spans="1:9" ht="18.75" x14ac:dyDescent="0.25">
      <c r="A34" s="20"/>
      <c r="B34" s="20"/>
      <c r="C34" s="20"/>
      <c r="D34" s="20"/>
      <c r="E34" s="20"/>
      <c r="F34" s="20"/>
      <c r="G34" s="20"/>
      <c r="H34" s="20"/>
      <c r="I34" s="8"/>
    </row>
  </sheetData>
  <mergeCells count="22">
    <mergeCell ref="F2:H2"/>
    <mergeCell ref="A27:H27"/>
    <mergeCell ref="A30:H30"/>
    <mergeCell ref="A32:H32"/>
    <mergeCell ref="A4:C4"/>
    <mergeCell ref="A5:C5"/>
    <mergeCell ref="A33:H33"/>
    <mergeCell ref="A34:H34"/>
    <mergeCell ref="A3:N3"/>
    <mergeCell ref="D4:N4"/>
    <mergeCell ref="D5:N5"/>
    <mergeCell ref="A6:N6"/>
    <mergeCell ref="A7:N7"/>
    <mergeCell ref="A8:N8"/>
    <mergeCell ref="A9:N9"/>
    <mergeCell ref="A10:N10"/>
    <mergeCell ref="A11:N11"/>
    <mergeCell ref="A12:N12"/>
    <mergeCell ref="A13:N13"/>
    <mergeCell ref="A26:H26"/>
    <mergeCell ref="A29:H29"/>
    <mergeCell ref="A31:H31"/>
  </mergeCells>
  <pageMargins left="0.78740157480314965" right="0.39370078740157483" top="0.78740157480314965" bottom="0.39370078740157483" header="0.51181102362204722" footer="0.51181102362204722"/>
  <pageSetup paperSize="9" scale="49" firstPageNumber="0" orientation="landscape" horizontalDpi="300" verticalDpi="30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</vt:lpstr>
      <vt:lpstr>'Расчет НМЦ'!Область_печати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Дулаева Алина Бексолтановна</dc:creator>
  <dc:description/>
  <cp:lastModifiedBy>Владелец</cp:lastModifiedBy>
  <cp:revision>128</cp:revision>
  <cp:lastPrinted>2022-02-24T10:29:59Z</cp:lastPrinted>
  <dcterms:created xsi:type="dcterms:W3CDTF">2017-08-05T12:18:39Z</dcterms:created>
  <dcterms:modified xsi:type="dcterms:W3CDTF">2022-02-25T11:48:17Z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