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Расходка 1 полугодие 2022г\№ 22144000113\№ 22144000113 Закупка расходных медицинских материалов\"/>
    </mc:Choice>
  </mc:AlternateContent>
  <xr:revisionPtr revIDLastSave="0" documentId="13_ncr:1_{9781121F-0EE7-4B9E-9C4A-212DA08D612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Расчет НМЦ" sheetId="2" r:id="rId1"/>
  </sheets>
  <definedNames>
    <definedName name="_xlnm.Print_Area" localSheetId="0">'Расчет НМЦ'!$A$1:$H$28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" i="2" l="1"/>
  <c r="G16" i="2"/>
  <c r="H16" i="2" l="1"/>
  <c r="G18" i="2"/>
  <c r="H18" i="2" s="1"/>
  <c r="G19" i="2"/>
  <c r="H19" i="2" s="1"/>
  <c r="G20" i="2"/>
  <c r="H20" i="2" s="1"/>
  <c r="G21" i="2"/>
  <c r="H21" i="2" s="1"/>
  <c r="G17" i="2"/>
  <c r="H17" i="2" s="1"/>
</calcChain>
</file>

<file path=xl/sharedStrings.xml><?xml version="1.0" encoding="utf-8"?>
<sst xmlns="http://schemas.openxmlformats.org/spreadsheetml/2006/main" count="47" uniqueCount="42">
  <si>
    <t>Ед. изм.</t>
  </si>
  <si>
    <t>Количество</t>
  </si>
  <si>
    <t>Ценовое предложение №1</t>
  </si>
  <si>
    <t>Ценовое предложение №2</t>
  </si>
  <si>
    <t>Ценовое предложение №3</t>
  </si>
  <si>
    <t>НМЦ позиции</t>
  </si>
  <si>
    <t>Сумма, руб.</t>
  </si>
  <si>
    <t>1</t>
  </si>
  <si>
    <t>2</t>
  </si>
  <si>
    <t>3</t>
  </si>
  <si>
    <t>4</t>
  </si>
  <si>
    <t>5</t>
  </si>
  <si>
    <t>6</t>
  </si>
  <si>
    <t>7</t>
  </si>
  <si>
    <t>8</t>
  </si>
  <si>
    <t>Обоснование начальной (максимальной) цены закупки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</si>
  <si>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</si>
  <si>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</si>
  <si>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</si>
  <si>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</si>
  <si>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</si>
  <si>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</si>
  <si>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</si>
  <si>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</si>
  <si>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</si>
  <si>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</si>
  <si>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r>
      <t>ц</t>
    </r>
    <r>
      <rPr>
        <vertAlign val="subscript"/>
        <sz val="12"/>
        <color theme="1"/>
        <rFont val="Times New Roman"/>
        <family val="1"/>
        <charset val="204"/>
      </rPr>
      <t>i</t>
    </r>
    <r>
      <rPr>
        <sz val="12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</si>
  <si>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</si>
  <si>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Наименование Товара</t>
  </si>
  <si>
    <t xml:space="preserve">Главный врач  ЧУЗ "КБ "РЖД-Медицина" г. Владикавказ"                                                                                        Н.С. Саидов                                                                                                                               </t>
  </si>
  <si>
    <t>Ведущий специалист по закупкам                                                                                                                                  А.У. Перисаева</t>
  </si>
  <si>
    <t>Поставка расходных медицинских материалов</t>
  </si>
  <si>
    <t>Приложение №1 к Извещению № 22144000113</t>
  </si>
  <si>
    <t>Перчатки нестирильные нитриловые р S</t>
  </si>
  <si>
    <t>Перчатки нестирильные нитриловые р М</t>
  </si>
  <si>
    <t>Перчатки нестирильные нитриловые р L</t>
  </si>
  <si>
    <t>Перчатки хирургические стерильные н/о №6</t>
  </si>
  <si>
    <t>Перчатки хирургические стерильные н/о №7</t>
  </si>
  <si>
    <t>Перчатки хирургические стерильные н/о №8</t>
  </si>
  <si>
    <t>пар</t>
  </si>
  <si>
    <t>ИТОГО НМЦ - 1 282 879 (Один миллион двести восемьдесят две тысячи восемьсот семьдесят девять) рублей 00 копеек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</si>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</sst>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2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vertAlign val="sub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3" fillId="0" borderId="0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0" fontId="5" fillId="3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3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438148</xdr:colOff>
      <xdr:row>5</xdr:row>
      <xdr:rowOff>11907</xdr:rowOff>
    </xdr:from>
    <xdr:to>
      <xdr:col>6</xdr:col>
      <xdr:colOff>428624</xdr:colOff>
      <xdr:row>6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898" y="1631157"/>
          <a:ext cx="1857376" cy="42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F31"/>
  <sheetViews>
    <sheetView tabSelected="1" view="pageBreakPreview" topLeftCell="A13" zoomScaleNormal="170" zoomScaleSheetLayoutView="100" workbookViewId="0">
      <selection activeCell="A22" sqref="A22:XFD22"/>
    </sheetView>
  </sheetViews>
  <sheetFormatPr defaultColWidth="11.5703125" defaultRowHeight="15" x14ac:dyDescent="0.25"/>
  <cols>
    <col min="1" max="1" width="58.7109375" style="2" customWidth="1"/>
    <col min="2" max="2" width="18.7109375" style="2" customWidth="1"/>
    <col min="3" max="3" width="16.42578125" style="2" customWidth="1"/>
    <col min="4" max="4" width="20.7109375" style="2" customWidth="1"/>
    <col min="5" max="5" width="18.5703125" style="2" customWidth="1"/>
    <col min="6" max="6" width="25.42578125" style="2" customWidth="1"/>
    <col min="7" max="7" width="20.140625" style="1" customWidth="1"/>
    <col min="8" max="8" width="26.140625" style="1" customWidth="1"/>
    <col min="9" max="9" width="11.5703125" style="1" hidden="1" customWidth="1"/>
    <col min="10" max="10" width="0.140625" style="1" customWidth="1"/>
    <col min="11" max="11" width="11.5703125" style="1" hidden="1" customWidth="1"/>
    <col min="12" max="12" width="0.42578125" style="1" customWidth="1"/>
    <col min="13" max="14" width="11.5703125" style="1" hidden="1" customWidth="1"/>
    <col min="15" max="1020" width="11.5703125" style="1"/>
  </cols>
  <sheetData>
    <row r="2" spans="1:14" ht="29.25" customHeight="1" x14ac:dyDescent="0.25">
      <c r="F2" s="16" t="s">
        <v>32</v>
      </c>
      <c r="G2" s="16"/>
      <c r="H2" s="16"/>
    </row>
    <row r="3" spans="1:14" ht="23.25" customHeight="1" x14ac:dyDescent="0.2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 x14ac:dyDescent="0.25">
      <c r="A4" s="19" t="s">
        <v>16</v>
      </c>
      <c r="B4" s="19"/>
      <c r="C4" s="19"/>
      <c r="D4" s="22" t="s">
        <v>31</v>
      </c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72" customHeight="1" x14ac:dyDescent="0.25">
      <c r="A5" s="20" t="s">
        <v>23</v>
      </c>
      <c r="B5" s="20"/>
      <c r="C5" s="20"/>
      <c r="D5" s="20" t="s">
        <v>17</v>
      </c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48" customHeight="1" x14ac:dyDescent="0.25">
      <c r="A6" s="19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5.75" x14ac:dyDescent="0.25">
      <c r="A7" s="19" t="s">
        <v>18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.75" x14ac:dyDescent="0.25">
      <c r="A8" s="19" t="s">
        <v>19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5.75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5.75" x14ac:dyDescent="0.25">
      <c r="A10" s="19" t="s">
        <v>21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5.75" x14ac:dyDescent="0.25">
      <c r="A11" s="19" t="s">
        <v>22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48.75" customHeight="1" x14ac:dyDescent="0.25">
      <c r="A12" s="19" t="s">
        <v>26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33" customHeight="1" x14ac:dyDescent="0.25">
      <c r="A13" s="19" t="s">
        <v>25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43.5" customHeight="1" x14ac:dyDescent="0.25">
      <c r="A14" s="11" t="s">
        <v>28</v>
      </c>
      <c r="B14" s="11" t="s">
        <v>0</v>
      </c>
      <c r="C14" s="11" t="s">
        <v>1</v>
      </c>
      <c r="D14" s="11" t="s">
        <v>2</v>
      </c>
      <c r="E14" s="11" t="s">
        <v>3</v>
      </c>
      <c r="F14" s="11" t="s">
        <v>4</v>
      </c>
      <c r="G14" s="11" t="s">
        <v>5</v>
      </c>
      <c r="H14" s="11" t="s">
        <v>6</v>
      </c>
    </row>
    <row r="15" spans="1:14" s="3" customFormat="1" ht="15.75" customHeight="1" x14ac:dyDescent="0.3">
      <c r="A15" s="12" t="s">
        <v>7</v>
      </c>
      <c r="B15" s="12" t="s">
        <v>8</v>
      </c>
      <c r="C15" s="12" t="s">
        <v>9</v>
      </c>
      <c r="D15" s="12" t="s">
        <v>10</v>
      </c>
      <c r="E15" s="12" t="s">
        <v>11</v>
      </c>
      <c r="F15" s="12" t="s">
        <v>12</v>
      </c>
      <c r="G15" s="12" t="s">
        <v>13</v>
      </c>
      <c r="H15" s="12" t="s">
        <v>14</v>
      </c>
    </row>
    <row r="16" spans="1:14" s="3" customFormat="1" ht="25.5" customHeight="1" x14ac:dyDescent="0.3">
      <c r="A16" s="15" t="s">
        <v>33</v>
      </c>
      <c r="B16" s="13" t="s">
        <v>39</v>
      </c>
      <c r="C16" s="13">
        <v>5000</v>
      </c>
      <c r="D16" s="14">
        <v>19.45</v>
      </c>
      <c r="E16" s="13">
        <v>18.7</v>
      </c>
      <c r="F16" s="14">
        <v>19.07</v>
      </c>
      <c r="G16" s="14">
        <f>SUM(D16:F16)/3</f>
        <v>19.073333333333334</v>
      </c>
      <c r="H16" s="14">
        <f>C16*G16</f>
        <v>95366.666666666672</v>
      </c>
    </row>
    <row r="17" spans="1:1020" s="4" customFormat="1" ht="18.75" x14ac:dyDescent="0.3">
      <c r="A17" s="15" t="s">
        <v>34</v>
      </c>
      <c r="B17" s="13" t="s">
        <v>39</v>
      </c>
      <c r="C17" s="13">
        <v>49000</v>
      </c>
      <c r="D17" s="14">
        <v>19.45</v>
      </c>
      <c r="E17" s="13">
        <v>18.7</v>
      </c>
      <c r="F17" s="14">
        <v>19.07</v>
      </c>
      <c r="G17" s="14">
        <f>SUM(D17:F17)/3</f>
        <v>19.073333333333334</v>
      </c>
      <c r="H17" s="14">
        <f t="shared" ref="H17:H21" si="0">C17*G17</f>
        <v>934593.33333333337</v>
      </c>
    </row>
    <row r="18" spans="1:1020" s="4" customFormat="1" ht="18.75" x14ac:dyDescent="0.3">
      <c r="A18" s="15" t="s">
        <v>35</v>
      </c>
      <c r="B18" s="13" t="s">
        <v>39</v>
      </c>
      <c r="C18" s="13">
        <v>5000</v>
      </c>
      <c r="D18" s="14">
        <v>19.45</v>
      </c>
      <c r="E18" s="13">
        <v>18.7</v>
      </c>
      <c r="F18" s="14">
        <v>19.07</v>
      </c>
      <c r="G18" s="14">
        <f t="shared" ref="G18:G21" si="1">SUM(D18:F18)/3</f>
        <v>19.073333333333334</v>
      </c>
      <c r="H18" s="14">
        <f t="shared" si="0"/>
        <v>95366.666666666672</v>
      </c>
    </row>
    <row r="19" spans="1:1020" s="4" customFormat="1" ht="18.75" x14ac:dyDescent="0.3">
      <c r="A19" s="15" t="s">
        <v>36</v>
      </c>
      <c r="B19" s="13" t="s">
        <v>39</v>
      </c>
      <c r="C19" s="13">
        <v>100</v>
      </c>
      <c r="D19" s="14">
        <v>40.68</v>
      </c>
      <c r="E19" s="13">
        <v>39.1</v>
      </c>
      <c r="F19" s="14">
        <v>39.880000000000003</v>
      </c>
      <c r="G19" s="14">
        <f t="shared" si="1"/>
        <v>39.886666666666663</v>
      </c>
      <c r="H19" s="14">
        <f t="shared" si="0"/>
        <v>3988.6666666666665</v>
      </c>
    </row>
    <row r="20" spans="1:1020" s="4" customFormat="1" ht="18.75" x14ac:dyDescent="0.3">
      <c r="A20" s="15" t="s">
        <v>37</v>
      </c>
      <c r="B20" s="13" t="s">
        <v>39</v>
      </c>
      <c r="C20" s="13">
        <v>2200</v>
      </c>
      <c r="D20" s="14">
        <v>40.68</v>
      </c>
      <c r="E20" s="13">
        <v>39.1</v>
      </c>
      <c r="F20" s="14">
        <v>39.880000000000003</v>
      </c>
      <c r="G20" s="14">
        <f t="shared" si="1"/>
        <v>39.886666666666663</v>
      </c>
      <c r="H20" s="14">
        <f t="shared" si="0"/>
        <v>87750.666666666657</v>
      </c>
    </row>
    <row r="21" spans="1:1020" s="4" customFormat="1" ht="18.75" x14ac:dyDescent="0.3">
      <c r="A21" s="15" t="s">
        <v>38</v>
      </c>
      <c r="B21" s="13" t="s">
        <v>39</v>
      </c>
      <c r="C21" s="13">
        <v>1650</v>
      </c>
      <c r="D21" s="14">
        <v>40.68</v>
      </c>
      <c r="E21" s="13">
        <v>39.1</v>
      </c>
      <c r="F21" s="14">
        <v>39.880000000000003</v>
      </c>
      <c r="G21" s="14">
        <f t="shared" si="1"/>
        <v>39.886666666666663</v>
      </c>
      <c r="H21" s="14">
        <f t="shared" si="0"/>
        <v>65813</v>
      </c>
    </row>
    <row r="22" spans="1:1020" s="27" customFormat="1" ht="18.75" x14ac:dyDescent="0.3">
      <c r="A22" s="24" t="s">
        <v>41</v>
      </c>
      <c r="B22" s="25"/>
      <c r="C22" s="25"/>
      <c r="D22" s="26"/>
      <c r="E22" s="25"/>
      <c r="F22" s="26"/>
      <c r="G22" s="26"/>
      <c r="H22" s="26">
        <f>SUM(H16:H21)</f>
        <v>1282879.0000000002</v>
      </c>
    </row>
    <row r="23" spans="1:1020" s="10" customFormat="1" ht="27.75" customHeight="1" x14ac:dyDescent="0.3">
      <c r="A23" s="23" t="s">
        <v>40</v>
      </c>
      <c r="B23" s="23"/>
      <c r="C23" s="23"/>
      <c r="D23" s="23"/>
      <c r="E23" s="23"/>
      <c r="F23" s="23"/>
      <c r="G23" s="23"/>
      <c r="H23" s="23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</row>
    <row r="24" spans="1:1020" ht="144.75" customHeight="1" x14ac:dyDescent="0.25">
      <c r="A24" s="17" t="s">
        <v>27</v>
      </c>
      <c r="B24" s="17"/>
      <c r="C24" s="17"/>
      <c r="D24" s="17"/>
      <c r="E24" s="17"/>
      <c r="F24" s="17"/>
      <c r="G24" s="17"/>
      <c r="H24" s="17"/>
    </row>
    <row r="25" spans="1:1020" ht="18.75" x14ac:dyDescent="0.3">
      <c r="A25" s="5"/>
      <c r="B25" s="5"/>
      <c r="C25" s="5"/>
      <c r="D25" s="5"/>
      <c r="E25" s="5"/>
      <c r="F25" s="5"/>
      <c r="G25" s="6"/>
      <c r="H25" s="7"/>
    </row>
    <row r="26" spans="1:1020" ht="27" customHeight="1" x14ac:dyDescent="0.25">
      <c r="A26" s="18" t="s">
        <v>29</v>
      </c>
      <c r="B26" s="18"/>
      <c r="C26" s="18"/>
      <c r="D26" s="18"/>
      <c r="E26" s="18"/>
      <c r="F26" s="18"/>
      <c r="G26" s="18"/>
      <c r="H26" s="18"/>
      <c r="I26" s="8"/>
    </row>
    <row r="27" spans="1:1020" ht="18.75" x14ac:dyDescent="0.25">
      <c r="A27" s="18"/>
      <c r="B27" s="18"/>
      <c r="C27" s="18"/>
      <c r="D27" s="18"/>
      <c r="E27" s="18"/>
      <c r="F27" s="18"/>
      <c r="G27" s="18"/>
      <c r="H27" s="18"/>
      <c r="I27" s="8"/>
    </row>
    <row r="28" spans="1:1020" ht="41.25" customHeight="1" x14ac:dyDescent="0.25">
      <c r="A28" s="18" t="s">
        <v>30</v>
      </c>
      <c r="B28" s="18"/>
      <c r="C28" s="18"/>
      <c r="D28" s="18"/>
      <c r="E28" s="18"/>
      <c r="F28" s="18"/>
      <c r="G28" s="18"/>
      <c r="H28" s="18"/>
      <c r="I28" s="8"/>
    </row>
    <row r="29" spans="1:1020" ht="15" customHeight="1" x14ac:dyDescent="0.25">
      <c r="A29" s="18"/>
      <c r="B29" s="18"/>
      <c r="C29" s="18"/>
      <c r="D29" s="18"/>
      <c r="E29" s="18"/>
      <c r="F29" s="18"/>
      <c r="G29" s="18"/>
      <c r="H29" s="18"/>
      <c r="I29" s="8"/>
    </row>
    <row r="30" spans="1:1020" ht="18.75" x14ac:dyDescent="0.25">
      <c r="A30" s="18"/>
      <c r="B30" s="18"/>
      <c r="C30" s="18"/>
      <c r="D30" s="18"/>
      <c r="E30" s="18"/>
      <c r="F30" s="18"/>
      <c r="G30" s="18"/>
      <c r="H30" s="18"/>
      <c r="I30" s="8"/>
    </row>
    <row r="31" spans="1:1020" ht="18.75" x14ac:dyDescent="0.25">
      <c r="A31" s="18"/>
      <c r="B31" s="18"/>
      <c r="C31" s="18"/>
      <c r="D31" s="18"/>
      <c r="E31" s="18"/>
      <c r="F31" s="18"/>
      <c r="G31" s="18"/>
      <c r="H31" s="18"/>
      <c r="I31" s="8"/>
    </row>
  </sheetData>
  <mergeCells count="22">
    <mergeCell ref="A30:H30"/>
    <mergeCell ref="A31:H31"/>
    <mergeCell ref="A3:N3"/>
    <mergeCell ref="D4:N4"/>
    <mergeCell ref="D5:N5"/>
    <mergeCell ref="A6:N6"/>
    <mergeCell ref="A7:N7"/>
    <mergeCell ref="A8:N8"/>
    <mergeCell ref="A9:N9"/>
    <mergeCell ref="A10:N10"/>
    <mergeCell ref="A11:N11"/>
    <mergeCell ref="A12:N12"/>
    <mergeCell ref="A13:N13"/>
    <mergeCell ref="A23:H23"/>
    <mergeCell ref="A26:H26"/>
    <mergeCell ref="A28:H28"/>
    <mergeCell ref="F2:H2"/>
    <mergeCell ref="A24:H24"/>
    <mergeCell ref="A27:H27"/>
    <mergeCell ref="A29:H29"/>
    <mergeCell ref="A4:C4"/>
    <mergeCell ref="A5:C5"/>
  </mergeCells>
  <pageMargins left="0.78740157480314965" right="0.39370078740157483" top="0.78740157480314965" bottom="0.39370078740157483" header="0.51181102362204722" footer="0.51181102362204722"/>
  <pageSetup paperSize="9" scale="49" firstPageNumber="0" orientation="landscape" horizontalDpi="300" verticalDpi="30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2022-02-24T10:29:59Z</cp:lastPrinted>
  <dcterms:created xsi:type="dcterms:W3CDTF">2017-08-05T12:18:39Z</dcterms:created>
  <dcterms:modified xsi:type="dcterms:W3CDTF">2022-02-25T11:36:41Z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